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410" yWindow="150" windowWidth="15480" windowHeight="11445" tabRatio="1000"/>
  </bookViews>
  <sheets>
    <sheet name="Hárok1 " sheetId="33" r:id="rId1"/>
    <sheet name="T1 počet študentov" sheetId="1" r:id="rId2"/>
    <sheet name="T1a vývoj počtu študentov" sheetId="7" r:id="rId3"/>
    <sheet name="T2 počet absolventov" sheetId="2" r:id="rId4"/>
    <sheet name="T3a - I.stupen prijatia" sheetId="4" r:id="rId5"/>
    <sheet name="T3B - II. stupen prijatia" sheetId="5" r:id="rId6"/>
    <sheet name="T3C - III stupen prijatia" sheetId="6" r:id="rId7"/>
    <sheet name="T4 štruktúra platiacich" sheetId="3" r:id="rId8"/>
    <sheet name="T5 skolne" sheetId="23" r:id="rId9"/>
    <sheet name="T6 mobility studenti" sheetId="15" r:id="rId10"/>
    <sheet name="T7 profesori" sheetId="21" r:id="rId11"/>
    <sheet name="T8 docenti" sheetId="20" r:id="rId12"/>
    <sheet name="T9 výberové konania" sheetId="19" r:id="rId13"/>
    <sheet name="T10 KKS I" sheetId="13" r:id="rId14"/>
    <sheet name="T11 mobility zam" sheetId="16" r:id="rId15"/>
    <sheet name="T12 záverečné práce" sheetId="18" r:id="rId16"/>
    <sheet name="T13publ činnosť" sheetId="9" r:id="rId17"/>
    <sheet name="T14umel.cinnost" sheetId="10" r:id="rId18"/>
    <sheet name="T15SP" sheetId="22" r:id="rId19"/>
    <sheet name="T16 pozastavene SP" sheetId="27" r:id="rId20"/>
    <sheet name="17 HI konania" sheetId="30" r:id="rId21"/>
    <sheet name="18 HI pozastavene " sheetId="31" r:id="rId22"/>
    <sheet name="T19 vyskumne granty" sheetId="11" r:id="rId23"/>
    <sheet name="T20 iné granty" sheetId="12" r:id="rId24"/>
    <sheet name="T21 umelecká činnosť" sheetId="28" r:id="rId25"/>
    <sheet name="skratky" sheetId="29" r:id="rId26"/>
  </sheets>
  <definedNames>
    <definedName name="_xlnm.Print_Area" localSheetId="20">'17 HI konania'!$A$1:$B$10</definedName>
    <definedName name="_xlnm.Print_Area" localSheetId="21">'18 HI pozastavene '!$A$1:$C$7</definedName>
    <definedName name="_xlnm.Print_Area" localSheetId="0">'Hárok1 '!$A$1:$I$10</definedName>
    <definedName name="_xlnm.Print_Area" localSheetId="15">'T12 záverečné práce'!$A$1:$F$9</definedName>
    <definedName name="_xlnm.Print_Area" localSheetId="22">'T19 vyskumne granty'!$A$1:$E$25</definedName>
    <definedName name="_xlnm.Print_Area" localSheetId="6">'T3C - III stupen prijatia'!$A$1:$J$128</definedName>
    <definedName name="_xlnm.Print_Area" localSheetId="12">'T9 výberové konania'!$A$1:$I$12</definedName>
  </definedNames>
  <calcPr calcId="114210"/>
</workbook>
</file>

<file path=xl/calcChain.xml><?xml version="1.0" encoding="utf-8"?>
<calcChain xmlns="http://schemas.openxmlformats.org/spreadsheetml/2006/main">
  <c r="D6" i="19"/>
  <c r="F8" i="18"/>
  <c r="E8"/>
  <c r="D8"/>
  <c r="C8"/>
  <c r="B8"/>
  <c r="G7" i="1"/>
  <c r="G12"/>
  <c r="G17"/>
  <c r="G22"/>
  <c r="G27"/>
  <c r="G32"/>
  <c r="G37"/>
  <c r="F37"/>
  <c r="E37"/>
  <c r="D37"/>
  <c r="C37"/>
  <c r="G6"/>
  <c r="G11"/>
  <c r="G16"/>
  <c r="G21"/>
  <c r="G26"/>
  <c r="G31"/>
  <c r="G36"/>
  <c r="F36"/>
  <c r="E36"/>
  <c r="D36"/>
  <c r="C36"/>
  <c r="G5"/>
  <c r="G10"/>
  <c r="G15"/>
  <c r="G20"/>
  <c r="G25"/>
  <c r="G30"/>
  <c r="G35"/>
  <c r="F35"/>
  <c r="E35"/>
  <c r="D35"/>
  <c r="C35"/>
  <c r="G4"/>
  <c r="G9"/>
  <c r="G14"/>
  <c r="G19"/>
  <c r="G24"/>
  <c r="G29"/>
  <c r="G34"/>
  <c r="F34"/>
  <c r="E34"/>
  <c r="D34"/>
  <c r="C34"/>
  <c r="G33"/>
  <c r="F33"/>
  <c r="E33"/>
  <c r="D33"/>
  <c r="C33"/>
  <c r="G28"/>
  <c r="F28"/>
  <c r="E28"/>
  <c r="D28"/>
  <c r="C28"/>
  <c r="G23"/>
  <c r="F23"/>
  <c r="E23"/>
  <c r="D23"/>
  <c r="C23"/>
  <c r="G18"/>
  <c r="F18"/>
  <c r="E18"/>
  <c r="D18"/>
  <c r="C18"/>
  <c r="G13"/>
  <c r="F13"/>
  <c r="E13"/>
  <c r="D13"/>
  <c r="C13"/>
  <c r="G8"/>
  <c r="F8"/>
  <c r="E8"/>
  <c r="D8"/>
  <c r="C8"/>
  <c r="G9" i="7"/>
  <c r="G16"/>
  <c r="G19"/>
  <c r="F9"/>
  <c r="F16"/>
  <c r="F19"/>
  <c r="E9"/>
  <c r="E16"/>
  <c r="E19"/>
  <c r="D9"/>
  <c r="D16"/>
  <c r="D19"/>
  <c r="C9"/>
  <c r="C16"/>
  <c r="C19"/>
  <c r="B9"/>
  <c r="B16"/>
  <c r="B19"/>
  <c r="G8" i="2"/>
  <c r="G13"/>
  <c r="G18"/>
  <c r="G23"/>
  <c r="G28"/>
  <c r="G33"/>
  <c r="G38"/>
  <c r="F38"/>
  <c r="E38"/>
  <c r="D38"/>
  <c r="C38"/>
  <c r="G7"/>
  <c r="G12"/>
  <c r="G17"/>
  <c r="G22"/>
  <c r="G27"/>
  <c r="G32"/>
  <c r="G37"/>
  <c r="F37"/>
  <c r="E37"/>
  <c r="D37"/>
  <c r="C37"/>
  <c r="G6"/>
  <c r="G11"/>
  <c r="G16"/>
  <c r="G21"/>
  <c r="G26"/>
  <c r="G31"/>
  <c r="G36"/>
  <c r="F36"/>
  <c r="E36"/>
  <c r="D36"/>
  <c r="C36"/>
  <c r="G5"/>
  <c r="G10"/>
  <c r="G15"/>
  <c r="G20"/>
  <c r="G25"/>
  <c r="G30"/>
  <c r="G35"/>
  <c r="F35"/>
  <c r="E35"/>
  <c r="D35"/>
  <c r="C35"/>
  <c r="C34"/>
  <c r="D34"/>
  <c r="E34"/>
  <c r="F34"/>
  <c r="G34"/>
  <c r="C29"/>
  <c r="D29"/>
  <c r="E29"/>
  <c r="F29"/>
  <c r="G29"/>
  <c r="C24"/>
  <c r="D24"/>
  <c r="E24"/>
  <c r="F24"/>
  <c r="G24"/>
  <c r="C19"/>
  <c r="D19"/>
  <c r="E19"/>
  <c r="F19"/>
  <c r="G19"/>
  <c r="C14"/>
  <c r="D14"/>
  <c r="E14"/>
  <c r="F14"/>
  <c r="G14"/>
  <c r="C9"/>
  <c r="D9"/>
  <c r="E9"/>
  <c r="F9"/>
  <c r="G9"/>
  <c r="J43" i="4"/>
  <c r="J45"/>
  <c r="J49"/>
  <c r="J51"/>
  <c r="J59"/>
  <c r="J67"/>
  <c r="I43"/>
  <c r="I45"/>
  <c r="I49"/>
  <c r="I51"/>
  <c r="I59"/>
  <c r="I67"/>
  <c r="H43"/>
  <c r="H45"/>
  <c r="H49"/>
  <c r="H51"/>
  <c r="H59"/>
  <c r="H67"/>
  <c r="G43"/>
  <c r="G45"/>
  <c r="G49"/>
  <c r="G51"/>
  <c r="G59"/>
  <c r="G67"/>
  <c r="F67"/>
  <c r="E67"/>
  <c r="D67"/>
  <c r="C67"/>
  <c r="B67"/>
  <c r="J12"/>
  <c r="J14"/>
  <c r="J18"/>
  <c r="J20"/>
  <c r="J28"/>
  <c r="J36"/>
  <c r="I12"/>
  <c r="I14"/>
  <c r="I18"/>
  <c r="I20"/>
  <c r="I28"/>
  <c r="I36"/>
  <c r="H12"/>
  <c r="H14"/>
  <c r="H18"/>
  <c r="H20"/>
  <c r="H28"/>
  <c r="H36"/>
  <c r="G12"/>
  <c r="G14"/>
  <c r="G18"/>
  <c r="G20"/>
  <c r="G28"/>
  <c r="G36"/>
  <c r="F36"/>
  <c r="E36"/>
  <c r="D36"/>
  <c r="C36"/>
  <c r="B36"/>
  <c r="E125" i="5"/>
  <c r="D125"/>
  <c r="C125"/>
  <c r="B125"/>
  <c r="E94"/>
  <c r="D94"/>
  <c r="C94"/>
  <c r="B94"/>
  <c r="J39"/>
  <c r="J41"/>
  <c r="J47"/>
  <c r="J55"/>
  <c r="J63"/>
  <c r="I39"/>
  <c r="I41"/>
  <c r="I47"/>
  <c r="I55"/>
  <c r="I63"/>
  <c r="H39"/>
  <c r="H41"/>
  <c r="H47"/>
  <c r="H55"/>
  <c r="H63"/>
  <c r="G39"/>
  <c r="G41"/>
  <c r="G47"/>
  <c r="G55"/>
  <c r="G63"/>
  <c r="F63"/>
  <c r="E63"/>
  <c r="D63"/>
  <c r="C63"/>
  <c r="B63"/>
  <c r="J8"/>
  <c r="J10"/>
  <c r="J16"/>
  <c r="J24"/>
  <c r="J32"/>
  <c r="I8"/>
  <c r="I10"/>
  <c r="I16"/>
  <c r="I32"/>
  <c r="H8"/>
  <c r="H10"/>
  <c r="H16"/>
  <c r="H32"/>
  <c r="G8"/>
  <c r="G10"/>
  <c r="G16"/>
  <c r="G24"/>
  <c r="G32"/>
  <c r="F32"/>
  <c r="E32"/>
  <c r="D32"/>
  <c r="C32"/>
  <c r="B32"/>
  <c r="J10" i="3"/>
  <c r="J15"/>
  <c r="J16"/>
  <c r="I10"/>
  <c r="I15"/>
  <c r="I16"/>
  <c r="H10"/>
  <c r="H15"/>
  <c r="H16"/>
  <c r="G10"/>
  <c r="G15"/>
  <c r="G16"/>
  <c r="F10"/>
  <c r="F16"/>
  <c r="E10"/>
  <c r="E15"/>
  <c r="E16"/>
  <c r="D15"/>
  <c r="D16"/>
  <c r="C10"/>
  <c r="C15"/>
  <c r="C16"/>
  <c r="I12" i="16"/>
  <c r="H12"/>
  <c r="G12"/>
  <c r="F12"/>
  <c r="E12"/>
  <c r="D12"/>
  <c r="C12"/>
  <c r="B12"/>
  <c r="I12" i="15"/>
  <c r="H12"/>
  <c r="G12"/>
  <c r="F12"/>
  <c r="E12"/>
  <c r="D12"/>
  <c r="C12"/>
  <c r="B12"/>
</calcChain>
</file>

<file path=xl/sharedStrings.xml><?xml version="1.0" encoding="utf-8"?>
<sst xmlns="http://schemas.openxmlformats.org/spreadsheetml/2006/main" count="1159" uniqueCount="336">
  <si>
    <t>denná forma</t>
  </si>
  <si>
    <t>občania SR</t>
  </si>
  <si>
    <t>cudzinci</t>
  </si>
  <si>
    <t>externá forma</t>
  </si>
  <si>
    <t>spolu</t>
  </si>
  <si>
    <t>stupeň</t>
  </si>
  <si>
    <t>1+2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</si>
  <si>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</si>
  <si>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</si>
  <si>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</si>
  <si>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</si>
  <si>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</si>
  <si>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</si>
  <si>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</si>
  <si>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ostatné</t>
  </si>
  <si>
    <t>Z**</t>
  </si>
  <si>
    <t>X**</t>
  </si>
  <si>
    <t>Y**</t>
  </si>
  <si>
    <t>programy ES</t>
  </si>
  <si>
    <t>NŠP</t>
  </si>
  <si>
    <t>iné (CEEPUS, NIL, ..)</t>
  </si>
  <si>
    <t>funkcia profesora</t>
  </si>
  <si>
    <t>funkcia docenta</t>
  </si>
  <si>
    <t>vš učiteľ nad 65 rokov</t>
  </si>
  <si>
    <t xml:space="preserve"> - zamietnutie</t>
  </si>
  <si>
    <t xml:space="preserve"> - stiahnutie</t>
  </si>
  <si>
    <t xml:space="preserve"> - iné (smrť, odňatie práva a pod)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</si>
  <si>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</si>
  <si>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</si>
  <si>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</si>
  <si>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</si>
  <si>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</si>
  <si>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</si>
  <si>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</si>
  <si>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</si>
  <si>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</si>
  <si>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</si>
  <si>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</si>
  <si>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</si>
  <si>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</si>
  <si>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</si>
  <si>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</si>
  <si>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</si>
  <si>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</si>
  <si>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</si>
  <si>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</si>
  <si>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</si>
  <si>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</si>
  <si>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</si>
  <si>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</si>
  <si>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</si>
  <si>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</si>
  <si>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</si>
  <si>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</si>
  <si>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spolu denná forma</t>
  </si>
  <si>
    <t>spolu externá forma</t>
  </si>
  <si>
    <t>spolu denná a externá forma</t>
  </si>
  <si>
    <t>počet iných skončení konaní</t>
  </si>
  <si>
    <t>spolu - vš</t>
  </si>
  <si>
    <t>P.č.</t>
  </si>
  <si>
    <t>ostatní</t>
  </si>
  <si>
    <t>Stupeň</t>
  </si>
  <si>
    <t>SR / zahraničie</t>
  </si>
  <si>
    <t>Agentúra / poskytovateľ - program, v rámci ktorého sa projekt podporil, ak existuje</t>
  </si>
  <si>
    <t>typ</t>
  </si>
  <si>
    <t>domáce / zahraničné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</si>
  <si>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</si>
  <si>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</si>
  <si>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</si>
  <si>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</si>
  <si>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</si>
  <si>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</si>
  <si>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</si>
  <si>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</si>
  <si>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</si>
  <si>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V dennej aj v externej forme</t>
  </si>
  <si>
    <t>Rok</t>
  </si>
  <si>
    <t>Stupeň                štúdia</t>
  </si>
  <si>
    <t>Podskupina študijného odboru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</si>
  <si>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</si>
  <si>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</si>
  <si>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</si>
  <si>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</si>
  <si>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</si>
  <si>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</si>
  <si>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</si>
  <si>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</si>
  <si>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</si>
  <si>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Zdroj: VŠ</t>
  </si>
  <si>
    <t>V tom počet absolventov vysokej školy</t>
  </si>
  <si>
    <t>Podskupina študijných odborov</t>
  </si>
  <si>
    <t>V tom počet uchádzačov, ktorí získali vzdelanie nižšieho stupňa v zahraničí</t>
  </si>
  <si>
    <t>V tom počet uchádzačov zo zahraničia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</si>
  <si>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</si>
  <si>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</si>
  <si>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</si>
  <si>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</si>
  <si>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</si>
  <si>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</si>
  <si>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</si>
  <si>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</si>
  <si>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</si>
  <si>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</si>
  <si>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</si>
  <si>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</si>
  <si>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</si>
  <si>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</si>
  <si>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</si>
  <si>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</si>
  <si>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Dátum udelenia dekrétu</t>
  </si>
  <si>
    <t>Habilitačné konanie</t>
  </si>
  <si>
    <t>Funkcia</t>
  </si>
  <si>
    <t>Počet vyhlásených výberových konaní</t>
  </si>
  <si>
    <t>Priemerný počet uchádzačov na obsadenie pozície</t>
  </si>
  <si>
    <t>Priemerný počet uchádzačov, ktorý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</si>
  <si>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</si>
  <si>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</si>
  <si>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</si>
  <si>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</si>
  <si>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</si>
  <si>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</si>
  <si>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</si>
  <si>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</si>
  <si>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Vyjadrené úväzkom</t>
  </si>
  <si>
    <t>Profesori, docenti s DrSc.</t>
  </si>
  <si>
    <t>Docenti, bez DrSc.</t>
  </si>
  <si>
    <t>Ostatní s vedeckou hodnosťou</t>
  </si>
  <si>
    <t>Ostatní bez vedeckej hodnosti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</si>
  <si>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</si>
  <si>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</si>
  <si>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</si>
  <si>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</si>
  <si>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 xml:space="preserve"> rozdiel v % </t>
  </si>
  <si>
    <t xml:space="preserve">Počet obhájených </t>
  </si>
  <si>
    <t>bakalárska</t>
  </si>
  <si>
    <t>diplomová</t>
  </si>
  <si>
    <t xml:space="preserve">dizertačná </t>
  </si>
  <si>
    <t>Kategória
fakulta</t>
  </si>
  <si>
    <t>Ostatné</t>
  </si>
  <si>
    <t>rozdiel v %</t>
  </si>
  <si>
    <t>Zdroj: CVTI/CREPC</t>
  </si>
  <si>
    <t>Kategória fakulta</t>
  </si>
  <si>
    <t>Názov</t>
  </si>
  <si>
    <t>Jazyky</t>
  </si>
  <si>
    <t>Skratka titulu</t>
  </si>
  <si>
    <t>Spojený 1. a 2. stupeň</t>
  </si>
  <si>
    <t>Pozastavené práva</t>
  </si>
  <si>
    <t>Dátum pozastavenia</t>
  </si>
  <si>
    <t>Odbor</t>
  </si>
  <si>
    <t>Súťaž / objednávka, ponuka/grantová schéma / spolupráca s podnikateľskou praxou</t>
  </si>
  <si>
    <t>Členenie:</t>
  </si>
  <si>
    <t>Poskytovateľ</t>
  </si>
  <si>
    <t>Kategória výkonu</t>
  </si>
  <si>
    <t>Autor</t>
  </si>
  <si>
    <t>Názov projektu/umeleckého výkonu</t>
  </si>
  <si>
    <t>Miesto realizácie</t>
  </si>
  <si>
    <t>Termín realizácie</t>
  </si>
  <si>
    <t>podiel v %</t>
  </si>
  <si>
    <t>ktorým bolo školné odpustené</t>
  </si>
  <si>
    <t>ktorým bolo školné znížené</t>
  </si>
  <si>
    <t>cudzincov, ktorí uhrádzajú školné</t>
  </si>
  <si>
    <t>Zamestnanec vysokej školy (áno/nie)</t>
  </si>
  <si>
    <t>Učitelia s DrSc.</t>
  </si>
  <si>
    <t>Poznámka</t>
  </si>
  <si>
    <t xml:space="preserve"> Právna forma, štát sídla</t>
  </si>
  <si>
    <t xml:space="preserve">Názov projektu </t>
  </si>
  <si>
    <t>Tabuľka č. 1: Počet študentov vysokej školy k 31. 10. 2010</t>
  </si>
  <si>
    <t>Tabuľka č. 3a: Prijímacie konanie na študijné programy v prvom stupni a v spojenom prvom a druhom stupni v roku 2010</t>
  </si>
  <si>
    <t>Tabuľla č. 3b: Prijímacie konanie na študijné programy v druhom stupni v roku 2010</t>
  </si>
  <si>
    <t>Tabuľka č. 3c: Prijímacie konanie na študijné programy v treťom stupni v roku 2010</t>
  </si>
  <si>
    <t>z toho počet študentov</t>
  </si>
  <si>
    <t>ktorým vznikla povinnosť uhradiť školné v externej forme</t>
  </si>
  <si>
    <t>ktorým vznikla v ak. roku 2009/2010 povinnosť uhradiť školné</t>
  </si>
  <si>
    <t>Tabuľka č. 5: Školné určené na akademický rok 2010/2011</t>
  </si>
  <si>
    <t>v roku 2008/2009</t>
  </si>
  <si>
    <t>počet neskončených konaní: stav k 1.1.2010</t>
  </si>
  <si>
    <t>počet neskončených konaní: stav k 31.12.2010</t>
  </si>
  <si>
    <t xml:space="preserve">priemerný vek schválených uchádzačov na vymenovanie za profesorov </t>
  </si>
  <si>
    <t>priemerný vek</t>
  </si>
  <si>
    <t>celkový počet schválených</t>
  </si>
  <si>
    <t>priemerný vek schválených uchádzačov na vymenovanie za docentov</t>
  </si>
  <si>
    <t>v roku 2009</t>
  </si>
  <si>
    <t>Evidenčný prepočítaný počet vysokoškolských učiteľov k 31. 10. 2010</t>
  </si>
  <si>
    <t>Získané FP do 31.12. v eur</t>
  </si>
  <si>
    <t>ktorým vznikla povinnosť uhradiť školné za prekročenie štandardnej dĺžky štúdia</t>
  </si>
  <si>
    <t>Tabuľka č. 4: Počet študentov uhrádzajúcich školné (ak. rok 2009/20010)</t>
  </si>
  <si>
    <t>maximálne</t>
  </si>
  <si>
    <t>priemerné</t>
  </si>
  <si>
    <t>minimálne</t>
  </si>
  <si>
    <t>denná</t>
  </si>
  <si>
    <t>externá</t>
  </si>
  <si>
    <t>študijné programy
I. stupňa</t>
  </si>
  <si>
    <t>študijné programy
 II. stupňa</t>
  </si>
  <si>
    <t>študijné programy
 III. stupňa</t>
  </si>
  <si>
    <t>fakulta 7</t>
  </si>
  <si>
    <t>fakulta 8</t>
  </si>
  <si>
    <t>fakulta 9</t>
  </si>
  <si>
    <t>Forma</t>
  </si>
  <si>
    <t>Občania SR</t>
  </si>
  <si>
    <t>Cudzinci (mimo EHS)</t>
  </si>
  <si>
    <t>Tabuľka č. 7: Zoznam predložených návrhov na vymenovanie za profesora</t>
  </si>
  <si>
    <t xml:space="preserve"> - iné (smrť, odňatie práva a pod.)</t>
  </si>
  <si>
    <t>Tabuľka č. 8: Zoznam udelených vedecko-pedagogických titulov docent za rok 2010</t>
  </si>
  <si>
    <t>Tabuľka č. 9: Výberové konania na miesta vysokoškolských učiteľov uskutočnené v roku 2010</t>
  </si>
  <si>
    <t>Tabuľka č. 10: Kvalifikačná štruktúra vysokoškolských učiteľov</t>
  </si>
  <si>
    <t>Tabuľka č. 12: Informácie o prácach predložených na obhajobu v roku 2010</t>
  </si>
  <si>
    <t>Typ práce</t>
  </si>
  <si>
    <t>rigorózna</t>
  </si>
  <si>
    <t>Počet predložených prác</t>
  </si>
  <si>
    <t>Fyzický počet školiteľov prác</t>
  </si>
  <si>
    <t>Fyzický počet školiteľov prác bez PhD.</t>
  </si>
  <si>
    <t>Fyzický počet školiteľov prác (odborníci z praxe)</t>
  </si>
  <si>
    <t>Tabuľka č. 13: Publikačná činnosť vysokej školy za rok 2010</t>
  </si>
  <si>
    <t>Tabuľka č. 14: Zaznamenaná umelecká činnosť vysokej školy za rok 2010</t>
  </si>
  <si>
    <t>Tabuľka č. 16: Zoznam akreditovaných študijných programov
s pozastaveným právom k 31. 12. 2010</t>
  </si>
  <si>
    <t>Tabuľka č. 17: Zoznam akreditácii habilitačného konania a konania na vymenúvanie profesorov  (k 31.12.2010)</t>
  </si>
  <si>
    <t>Tabuľka č. 19: Výskumné granty získané v roku 2010</t>
  </si>
  <si>
    <t>Tabuľka č. 18: Zoznam akreditácii habilitačného konania a konania na vymenúvanie profesorov
(pozastavené k 31. 12. 2010)</t>
  </si>
  <si>
    <t>Tabuľka č. 21: Prehľad umeleckej činnosti vysokej školy za rok 2010</t>
  </si>
  <si>
    <t>Štruktúra a vlastnosti oxidových skiel - termodynamické modely, vibračná spektroskopia a molekulová dynamika</t>
  </si>
  <si>
    <t>Prírodné a cielene hydrofobizované polysacharidy s antioxidačnými a asociatívnymi vlastnosťami</t>
  </si>
  <si>
    <t>FPT</t>
  </si>
  <si>
    <t>Sklené a sklokeramické materiály na báze aluminátov vzácnych zemín s výnimočnými mechanickými a optickými vlastnosťami</t>
  </si>
  <si>
    <t>Analýza šírenia vád a separácií v pneumatikách u osobných automobilov pri dynamickom zaťažení</t>
  </si>
  <si>
    <t>Vplyv vlastností povrchu nanovrstiev pripravených metódou sól-gél na ich senzorické vlastnosti</t>
  </si>
  <si>
    <t>Moderné elektronické metódy vzdelávania participujúce na rozvoji environmentálne orientovanej teritoriálnej kohézii ako novej kvality environmentálneho prostredia.</t>
  </si>
  <si>
    <t>FM</t>
  </si>
  <si>
    <t>Vývoj výroby zlievarenských foriem komplexných tvarov z pieskových vytvrdených zmesí pre bezmodelový spôsob formovania, výskum charakteru vzájomných interakcií nástroj-formovacia zmes</t>
  </si>
  <si>
    <t>FŠT</t>
  </si>
  <si>
    <t>Výskum možnosti využitia  nekovových a kompozitných materiálov pri výrobe akčných členov na výrobnej technike</t>
  </si>
  <si>
    <t>Rtg zobrazovanie a optika založené najmä na komplexnom indexe lomu</t>
  </si>
  <si>
    <t>Nezamestnanosť a kriminalita v SR</t>
  </si>
  <si>
    <t>FSEV</t>
  </si>
  <si>
    <t>Hodnotenie efektívnosti  poisťovní v Slovenskej a Českej republike metódou analýzy obalu dát</t>
  </si>
  <si>
    <t>Energetická politika Ruskej federácie, strategický determinant zvyšovania konkurencieschopnosti ruského ekonomického komplexu.</t>
  </si>
  <si>
    <t>Flexibilita trhu práce v podmienkach rozvoja znalostnej ekonomiky</t>
  </si>
  <si>
    <t xml:space="preserve"> Logisticko pedagogické pracovisko distribuovaných systémov riadenia s online prístupom</t>
  </si>
  <si>
    <t xml:space="preserve"> Integrácia obsahu a tvorba vysokoškolskej učebnice „Špecializované robotické systémy“ písomnou a interaktívnou multimediálnou formou pre TU Zvolen, TnUAD Trenčín a STU Bratislava</t>
  </si>
  <si>
    <t>Transformácia akreditovaného študijného programu "politológia" do svetových jazykov</t>
  </si>
  <si>
    <t xml:space="preserve"> Nové metódy a prístupy experimentálnej mechaniky pri identifikácií vád a porúch výrobkov</t>
  </si>
  <si>
    <t>Transformácia existujúceho študijného programu Manažérstvo kvality produkcie na celouniverzitný, bilingválny  študijný program</t>
  </si>
  <si>
    <t>Centrum spolupráce TnUAD Trenčín s podnikateľským prostredím v oblasti skla</t>
  </si>
  <si>
    <t>VEGA 1/0330/09</t>
  </si>
  <si>
    <t>VEGA 1/0603/09</t>
  </si>
  <si>
    <t>VEGA 2/0062/09</t>
  </si>
  <si>
    <t>VEGA 1/0157/08</t>
  </si>
  <si>
    <t>VEGA 1/0209/08</t>
  </si>
  <si>
    <t>VEGA 1/0200/08</t>
  </si>
  <si>
    <t>VEGA 1/0407/08</t>
  </si>
  <si>
    <t>VEGA 1/0421/08</t>
  </si>
  <si>
    <t>VEGA 2/0153/10</t>
  </si>
  <si>
    <t>VEGA 1/0326/08</t>
  </si>
  <si>
    <t>VEGA 1/0414/08</t>
  </si>
  <si>
    <t>VEGA 1/0812/08</t>
  </si>
  <si>
    <t>VEGA 1/0831/08</t>
  </si>
  <si>
    <t>KEGA 3/7266/09</t>
  </si>
  <si>
    <t>KEGA 3/7285/09</t>
  </si>
  <si>
    <t>KEGA 3/7373/09</t>
  </si>
  <si>
    <t>KEGA 3/7414/09</t>
  </si>
  <si>
    <t>KEGA 3/6411/08</t>
  </si>
  <si>
    <t>APVV - SUSPP 0006-09</t>
  </si>
  <si>
    <t>Mobilita študentov a pracovníkov VŠ v ak. roku 2009/2010 v rámci LPP Erasmus</t>
  </si>
  <si>
    <t>TnUAD</t>
  </si>
  <si>
    <t>SAAIC - program celoživotného vzdelávania - 9201-0559/TRENCIN01</t>
  </si>
  <si>
    <t>Mobilita študentov a pracovníkov VŠ v ak. roku 2010/2011 v rámci LPP Erasmus</t>
  </si>
  <si>
    <t>SAAIC - program celoživotného vzdelávania - 10201-0575/TRENCIN01</t>
  </si>
  <si>
    <t>Vocational Education and Training for Quality of Life through e-Healthcare &amp; Well-Being</t>
  </si>
  <si>
    <t>SAAIC - Leonardo da Vinci pilot projects - SK/06/B/F/PP-177443</t>
  </si>
  <si>
    <t>Development of Innovative Business Parks to Foster Innovation and Entrepreneurship in the SEE Area</t>
  </si>
  <si>
    <t>CUP - VILA</t>
  </si>
  <si>
    <t>FPT/CUP - VILA</t>
  </si>
  <si>
    <t>CUP - PLT</t>
  </si>
  <si>
    <t>REK</t>
  </si>
  <si>
    <t>Fakulta špeciálnej techniky</t>
  </si>
  <si>
    <t>Fakulta mechatroniky</t>
  </si>
  <si>
    <t>Fakulta priemyselných technológií</t>
  </si>
  <si>
    <t>Fakulta sociálno-ekonomických vzťahov</t>
  </si>
  <si>
    <t>Fakulta zdravotníctva</t>
  </si>
  <si>
    <t>Celouniverzitné pracovisko</t>
  </si>
  <si>
    <t>Fakulta špeciálnej techníky</t>
  </si>
  <si>
    <t>I.</t>
  </si>
  <si>
    <t>Kvalita produkcie</t>
  </si>
  <si>
    <t>Manažérstvo kvality produkcie</t>
  </si>
  <si>
    <t>slovenský</t>
  </si>
  <si>
    <t>Bc.</t>
  </si>
  <si>
    <t>II.</t>
  </si>
  <si>
    <t>Ing.</t>
  </si>
  <si>
    <t>Ľudské zdroje a personálny manažment</t>
  </si>
  <si>
    <t>kvalita produkcie*</t>
  </si>
  <si>
    <t>manažérstvo kvality produkcie</t>
  </si>
  <si>
    <t>mechatronika*</t>
  </si>
  <si>
    <t>mechatronika</t>
  </si>
  <si>
    <t>chemické technológie</t>
  </si>
  <si>
    <t>environmentálne a chemické technológie</t>
  </si>
  <si>
    <t>materiály</t>
  </si>
  <si>
    <t>materiálová technológia</t>
  </si>
  <si>
    <t>textilná technológia a návrhárstvo</t>
  </si>
  <si>
    <t>verejná správa a regionálny rozvoj</t>
  </si>
  <si>
    <t>verejná správa</t>
  </si>
  <si>
    <t>ľudské zdroje a personálny manažment*</t>
  </si>
  <si>
    <t>ľudské zdroje a personálny manažment</t>
  </si>
  <si>
    <t>údržba strojov a zariadení</t>
  </si>
  <si>
    <t>servis a opravy automobilov</t>
  </si>
  <si>
    <t>strojárstvo</t>
  </si>
  <si>
    <t>špeciálna strojárska technika</t>
  </si>
  <si>
    <t>laboratórne vyšetrovacie metódy v zdravotníctve</t>
  </si>
  <si>
    <t>ošetrovateľstvo</t>
  </si>
  <si>
    <t>fyzioterapia</t>
  </si>
  <si>
    <t>politológia</t>
  </si>
  <si>
    <t>Univerzitné pracovisko</t>
  </si>
  <si>
    <t>materiálové inžinierstvo</t>
  </si>
  <si>
    <t>Mgr.</t>
  </si>
  <si>
    <t>PhD.</t>
  </si>
  <si>
    <t>strojárske technológie a materiály</t>
  </si>
  <si>
    <t>anorganická technológia a materiály</t>
  </si>
  <si>
    <t>anorganické technológie a nekovové materiály</t>
  </si>
  <si>
    <t>Tabuľka č. 15: Zoznam akreditovaných študijných programov k 01. 09. 2010</t>
  </si>
  <si>
    <t>* k 01. 09. 2010 pozastavené práva</t>
  </si>
  <si>
    <t>Príloha č. 2
k výročnej správe o činnosti TnUAD za rok 2010</t>
  </si>
  <si>
    <t>Tabuľka č. 2: Počet absolventov, ktorí riadne skončili štúdium v  akademickom roku 2009/2010</t>
  </si>
  <si>
    <t>Tabuľka č. 6: Prehľad akademických mobilít - študenti v akademickom roku 2009/2010</t>
  </si>
  <si>
    <t>Tabuľka č. 11: Prehľad akademických mobilít - zamestnanci v akademickom roku 2009/2010</t>
  </si>
  <si>
    <t>Tabuľka č. 1a: Vývoj počtu študentov (stav k 31. 10. daného roka)</t>
  </si>
  <si>
    <t>Tabuľka č.20: Ostatné granty</t>
  </si>
  <si>
    <t>Ministerstvo životného prostredia a regionálneho rozvoja - South East Europe Transnational Coopertaion Programme - SRSEE/A/150/1.2/X</t>
  </si>
  <si>
    <t>Nové environmentálne vhodné využitie biopolymérov z obnoviteľných surovín pre chemické špeciality</t>
  </si>
  <si>
    <t xml:space="preserve">APVV - SK-PL-0044/09 nevýskumný grant </t>
  </si>
  <si>
    <t>Molekulová dynamika kremičitanových, hlinitanových a fosforečnanových skiel</t>
  </si>
  <si>
    <t>APVV - SK-CZ-0090/09              nevýskumný grant</t>
  </si>
  <si>
    <t>Recyklácia odpadu zo sklárskych vaní</t>
  </si>
  <si>
    <t>APVV - LPP-0156-09 nevýskumný grant</t>
  </si>
  <si>
    <t>Vytvorenie dvoch doktorandských miest na FM TnUAD so zameraním na mechatronické systémy a robotiku</t>
  </si>
  <si>
    <t>APVV - LPP-0187-09 nevýskumný grant</t>
  </si>
  <si>
    <t>rektorát</t>
  </si>
  <si>
    <t xml:space="preserve">FM </t>
  </si>
  <si>
    <t>FZ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</si>
</sst>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6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2"/>
      <name val="Times New Roman"/>
      <charset val="238"/>
    </font>
    <font>
      <sz val="2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6" fillId="0" borderId="3" xfId="0" applyFont="1" applyBorder="1"/>
    <xf numFmtId="0" fontId="0" fillId="0" borderId="6" xfId="0" applyBorder="1"/>
    <xf numFmtId="0" fontId="0" fillId="0" borderId="7" xfId="0" applyBorder="1"/>
    <xf numFmtId="0" fontId="9" fillId="0" borderId="0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textRotation="90" wrapText="1"/>
    </xf>
    <xf numFmtId="0" fontId="6" fillId="0" borderId="8" xfId="0" applyFont="1" applyBorder="1"/>
    <xf numFmtId="0" fontId="6" fillId="0" borderId="9" xfId="0" applyFont="1" applyBorder="1" applyAlignment="1">
      <alignment textRotation="90" wrapText="1"/>
    </xf>
    <xf numFmtId="0" fontId="6" fillId="0" borderId="10" xfId="0" applyFont="1" applyBorder="1" applyAlignment="1">
      <alignment textRotation="90" wrapText="1"/>
    </xf>
    <xf numFmtId="0" fontId="0" fillId="0" borderId="9" xfId="0" applyBorder="1"/>
    <xf numFmtId="0" fontId="0" fillId="0" borderId="10" xfId="0" applyBorder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0" fillId="0" borderId="4" xfId="0" applyFill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6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6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65" fontId="0" fillId="0" borderId="0" xfId="0" applyNumberFormat="1"/>
    <xf numFmtId="165" fontId="6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/>
    <xf numFmtId="1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/>
    <xf numFmtId="165" fontId="11" fillId="0" borderId="1" xfId="0" applyNumberFormat="1" applyFont="1" applyBorder="1"/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 wrapText="1"/>
    </xf>
    <xf numFmtId="1" fontId="11" fillId="0" borderId="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center"/>
    </xf>
    <xf numFmtId="1" fontId="11" fillId="0" borderId="0" xfId="0" applyNumberFormat="1" applyFont="1" applyBorder="1"/>
    <xf numFmtId="165" fontId="11" fillId="0" borderId="0" xfId="0" applyNumberFormat="1" applyFont="1" applyBorder="1"/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1" fontId="0" fillId="0" borderId="2" xfId="0" applyNumberFormat="1" applyBorder="1" applyAlignment="1" applyProtection="1">
      <alignment horizontal="center"/>
      <protection locked="0"/>
    </xf>
    <xf numFmtId="1" fontId="6" fillId="0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0" fontId="13" fillId="0" borderId="1" xfId="0" applyFont="1" applyBorder="1"/>
    <xf numFmtId="0" fontId="0" fillId="0" borderId="16" xfId="0" applyBorder="1" applyAlignment="1">
      <alignment horizontal="center"/>
    </xf>
    <xf numFmtId="0" fontId="13" fillId="0" borderId="2" xfId="0" applyFont="1" applyBorder="1"/>
    <xf numFmtId="0" fontId="0" fillId="0" borderId="17" xfId="0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4" fillId="0" borderId="18" xfId="0" applyFont="1" applyBorder="1"/>
    <xf numFmtId="0" fontId="14" fillId="0" borderId="13" xfId="0" applyFont="1" applyBorder="1"/>
    <xf numFmtId="0" fontId="0" fillId="0" borderId="19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13" fillId="0" borderId="0" xfId="1" applyBorder="1" applyAlignment="1">
      <alignment wrapText="1"/>
    </xf>
    <xf numFmtId="0" fontId="13" fillId="0" borderId="1" xfId="1" applyBorder="1" applyAlignment="1">
      <alignment horizontal="center"/>
    </xf>
    <xf numFmtId="0" fontId="13" fillId="0" borderId="0" xfId="1" applyBorder="1"/>
    <xf numFmtId="0" fontId="6" fillId="0" borderId="1" xfId="1" applyFont="1" applyBorder="1" applyAlignment="1">
      <alignment horizontal="center"/>
    </xf>
    <xf numFmtId="0" fontId="13" fillId="0" borderId="0" xfId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13" fillId="0" borderId="1" xfId="1" applyBorder="1" applyAlignment="1"/>
    <xf numFmtId="0" fontId="13" fillId="0" borderId="5" xfId="1" applyBorder="1" applyAlignment="1">
      <alignment horizontal="center"/>
    </xf>
    <xf numFmtId="0" fontId="13" fillId="0" borderId="1" xfId="1" applyFill="1" applyBorder="1" applyAlignment="1"/>
    <xf numFmtId="0" fontId="13" fillId="0" borderId="0" xfId="1"/>
    <xf numFmtId="0" fontId="0" fillId="0" borderId="1" xfId="0" applyBorder="1" applyAlignment="1">
      <alignment horizontal="left" wrapText="1"/>
    </xf>
    <xf numFmtId="0" fontId="0" fillId="0" borderId="1" xfId="0" applyFill="1" applyBorder="1"/>
    <xf numFmtId="164" fontId="0" fillId="0" borderId="1" xfId="0" applyNumberForma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6" fillId="0" borderId="20" xfId="0" applyFont="1" applyFill="1" applyBorder="1" applyAlignment="1">
      <alignment horizontal="center" vertical="distributed" wrapText="1"/>
    </xf>
    <xf numFmtId="0" fontId="6" fillId="0" borderId="0" xfId="0" applyFont="1" applyFill="1" applyBorder="1" applyAlignment="1">
      <alignment horizontal="center" vertical="distributed" wrapText="1"/>
    </xf>
    <xf numFmtId="0" fontId="6" fillId="0" borderId="21" xfId="0" applyFont="1" applyFill="1" applyBorder="1" applyAlignment="1">
      <alignment horizontal="center" vertical="distributed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8" fillId="0" borderId="21" xfId="0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6" fillId="0" borderId="21" xfId="1" applyFont="1" applyBorder="1" applyAlignment="1">
      <alignment horizontal="center" wrapText="1"/>
    </xf>
    <xf numFmtId="0" fontId="13" fillId="0" borderId="21" xfId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Normal="100" zoomScaleSheetLayoutView="100" workbookViewId="0">
      <selection sqref="A1:I10"/>
    </sheetView>
  </sheetViews>
  <sheetFormatPr defaultRowHeight="15.75"/>
  <sheetData>
    <row r="1" spans="1:9" ht="120.75" customHeight="1">
      <c r="A1" s="153" t="s">
        <v>318</v>
      </c>
      <c r="B1" s="154"/>
      <c r="C1" s="154"/>
      <c r="D1" s="154"/>
      <c r="E1" s="154"/>
      <c r="F1" s="154"/>
      <c r="G1" s="154"/>
      <c r="H1" s="154"/>
      <c r="I1" s="154"/>
    </row>
    <row r="2" spans="1:9">
      <c r="A2" s="154"/>
      <c r="B2" s="154"/>
      <c r="C2" s="154"/>
      <c r="D2" s="154"/>
      <c r="E2" s="154"/>
      <c r="F2" s="154"/>
      <c r="G2" s="154"/>
      <c r="H2" s="154"/>
      <c r="I2" s="154"/>
    </row>
    <row r="3" spans="1:9">
      <c r="A3" s="154"/>
      <c r="B3" s="154"/>
      <c r="C3" s="154"/>
      <c r="D3" s="154"/>
      <c r="E3" s="154"/>
      <c r="F3" s="154"/>
      <c r="G3" s="154"/>
      <c r="H3" s="154"/>
      <c r="I3" s="154"/>
    </row>
    <row r="4" spans="1:9">
      <c r="A4" s="154"/>
      <c r="B4" s="154"/>
      <c r="C4" s="154"/>
      <c r="D4" s="154"/>
      <c r="E4" s="154"/>
      <c r="F4" s="154"/>
      <c r="G4" s="154"/>
      <c r="H4" s="154"/>
      <c r="I4" s="154"/>
    </row>
    <row r="5" spans="1:9">
      <c r="A5" s="154"/>
      <c r="B5" s="154"/>
      <c r="C5" s="154"/>
      <c r="D5" s="154"/>
      <c r="E5" s="154"/>
      <c r="F5" s="154"/>
      <c r="G5" s="154"/>
      <c r="H5" s="154"/>
      <c r="I5" s="154"/>
    </row>
    <row r="6" spans="1:9">
      <c r="A6" s="154"/>
      <c r="B6" s="154"/>
      <c r="C6" s="154"/>
      <c r="D6" s="154"/>
      <c r="E6" s="154"/>
      <c r="F6" s="154"/>
      <c r="G6" s="154"/>
      <c r="H6" s="154"/>
      <c r="I6" s="154"/>
    </row>
    <row r="7" spans="1:9">
      <c r="A7" s="154"/>
      <c r="B7" s="154"/>
      <c r="C7" s="154"/>
      <c r="D7" s="154"/>
      <c r="E7" s="154"/>
      <c r="F7" s="154"/>
      <c r="G7" s="154"/>
      <c r="H7" s="154"/>
      <c r="I7" s="154"/>
    </row>
    <row r="8" spans="1:9">
      <c r="A8" s="154"/>
      <c r="B8" s="154"/>
      <c r="C8" s="154"/>
      <c r="D8" s="154"/>
      <c r="E8" s="154"/>
      <c r="F8" s="154"/>
      <c r="G8" s="154"/>
      <c r="H8" s="154"/>
      <c r="I8" s="154"/>
    </row>
    <row r="9" spans="1:9">
      <c r="A9" s="154"/>
      <c r="B9" s="154"/>
      <c r="C9" s="154"/>
      <c r="D9" s="154"/>
      <c r="E9" s="154"/>
      <c r="F9" s="154"/>
      <c r="G9" s="154"/>
      <c r="H9" s="154"/>
      <c r="I9" s="154"/>
    </row>
    <row r="10" spans="1:9">
      <c r="A10" s="154"/>
      <c r="B10" s="154"/>
      <c r="C10" s="154"/>
      <c r="D10" s="154"/>
      <c r="E10" s="154"/>
      <c r="F10" s="154"/>
      <c r="G10" s="154"/>
      <c r="H10" s="154"/>
      <c r="I10" s="154"/>
    </row>
  </sheetData>
  <mergeCells count="1">
    <mergeCell ref="A1:I10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Normal="100" zoomScaleSheetLayoutView="100" workbookViewId="0">
      <selection sqref="A1:I1"/>
    </sheetView>
  </sheetViews>
  <sheetFormatPr defaultRowHeight="15.75"/>
  <cols>
    <col min="1" max="1" width="14.75" customWidth="1"/>
    <col min="2" max="9" width="12.625" customWidth="1"/>
  </cols>
  <sheetData>
    <row r="1" spans="1:9" s="4" customFormat="1" ht="16.5">
      <c r="A1" s="191" t="s">
        <v>320</v>
      </c>
      <c r="B1" s="212"/>
      <c r="C1" s="212"/>
      <c r="D1" s="212"/>
      <c r="E1" s="212"/>
      <c r="F1" s="212"/>
      <c r="G1" s="212"/>
      <c r="H1" s="212"/>
      <c r="I1" s="213"/>
    </row>
    <row r="2" spans="1:9" s="4" customFormat="1"/>
    <row r="3" spans="1:9" s="4" customFormat="1">
      <c r="A3" s="173" t="s">
        <v>69</v>
      </c>
      <c r="B3" s="173" t="s">
        <v>98</v>
      </c>
      <c r="C3" s="209" t="s">
        <v>99</v>
      </c>
      <c r="D3" s="210"/>
      <c r="E3" s="211"/>
      <c r="F3" s="173" t="s">
        <v>100</v>
      </c>
      <c r="G3" s="209" t="s">
        <v>101</v>
      </c>
      <c r="H3" s="210"/>
      <c r="I3" s="211"/>
    </row>
    <row r="4" spans="1:9" s="4" customFormat="1" ht="31.5">
      <c r="A4" s="172"/>
      <c r="B4" s="172"/>
      <c r="C4" s="8" t="s">
        <v>18</v>
      </c>
      <c r="D4" s="8" t="s">
        <v>19</v>
      </c>
      <c r="E4" s="8" t="s">
        <v>20</v>
      </c>
      <c r="F4" s="172"/>
      <c r="G4" s="8" t="s">
        <v>18</v>
      </c>
      <c r="H4" s="8" t="s">
        <v>19</v>
      </c>
      <c r="I4" s="8" t="s">
        <v>20</v>
      </c>
    </row>
    <row r="5" spans="1:9" s="4" customFormat="1">
      <c r="A5" s="5"/>
      <c r="B5" s="5"/>
      <c r="C5" s="5"/>
      <c r="D5" s="5"/>
      <c r="E5" s="5"/>
      <c r="F5" s="5"/>
      <c r="G5" s="5"/>
      <c r="H5" s="5"/>
      <c r="I5" s="5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 t="s">
        <v>4</v>
      </c>
      <c r="B9" s="3">
        <v>55</v>
      </c>
      <c r="C9" s="3">
        <v>217.25</v>
      </c>
      <c r="D9" s="3">
        <v>25</v>
      </c>
      <c r="E9" s="3">
        <v>0</v>
      </c>
      <c r="F9" s="3">
        <v>16</v>
      </c>
      <c r="G9" s="3">
        <v>46</v>
      </c>
      <c r="H9" s="3">
        <v>0</v>
      </c>
      <c r="I9" s="3">
        <v>20</v>
      </c>
    </row>
    <row r="11" spans="1:9">
      <c r="A11" s="3" t="s">
        <v>174</v>
      </c>
      <c r="B11" s="3">
        <v>49</v>
      </c>
      <c r="C11" s="3">
        <v>214.5</v>
      </c>
      <c r="D11" s="3">
        <v>0</v>
      </c>
      <c r="E11" s="3">
        <v>0</v>
      </c>
      <c r="F11" s="3">
        <v>11</v>
      </c>
      <c r="G11" s="3">
        <v>58.5</v>
      </c>
      <c r="H11" s="3">
        <v>0</v>
      </c>
      <c r="I11" s="3">
        <v>20</v>
      </c>
    </row>
    <row r="12" spans="1:9">
      <c r="A12" s="3" t="s">
        <v>7</v>
      </c>
      <c r="B12" s="3">
        <f t="shared" ref="B12:I12" si="0">B9-B11</f>
        <v>6</v>
      </c>
      <c r="C12" s="3">
        <f t="shared" si="0"/>
        <v>2.75</v>
      </c>
      <c r="D12" s="3">
        <f t="shared" si="0"/>
        <v>25</v>
      </c>
      <c r="E12" s="3">
        <f t="shared" si="0"/>
        <v>0</v>
      </c>
      <c r="F12" s="3">
        <f t="shared" si="0"/>
        <v>5</v>
      </c>
      <c r="G12" s="3">
        <f t="shared" si="0"/>
        <v>-12.5</v>
      </c>
      <c r="H12" s="3">
        <f t="shared" si="0"/>
        <v>0</v>
      </c>
      <c r="I12" s="3">
        <f t="shared" si="0"/>
        <v>0</v>
      </c>
    </row>
    <row r="13" spans="1:9">
      <c r="A13" s="23" t="s">
        <v>102</v>
      </c>
      <c r="B13" s="3"/>
      <c r="C13" s="3"/>
      <c r="D13" s="3"/>
      <c r="E13" s="3"/>
      <c r="F13" s="3"/>
      <c r="G13" s="3"/>
      <c r="H13" s="3"/>
      <c r="I13" s="3"/>
    </row>
    <row r="14" spans="1:9">
      <c r="H14" s="27"/>
      <c r="I14" s="27"/>
    </row>
  </sheetData>
  <mergeCells count="6">
    <mergeCell ref="G3:I3"/>
    <mergeCell ref="A1:I1"/>
    <mergeCell ref="A3:A4"/>
    <mergeCell ref="F3:F4"/>
    <mergeCell ref="B3:B4"/>
    <mergeCell ref="C3:E3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8"/>
  <sheetViews>
    <sheetView view="pageBreakPreview" zoomScaleNormal="100" zoomScaleSheetLayoutView="100" workbookViewId="0">
      <selection activeCell="B19" sqref="B19"/>
    </sheetView>
  </sheetViews>
  <sheetFormatPr defaultRowHeight="15.7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>
      <c r="A1" s="183" t="s">
        <v>200</v>
      </c>
      <c r="B1" s="183"/>
      <c r="C1" s="183"/>
      <c r="D1" s="183"/>
      <c r="E1" s="183"/>
      <c r="F1" s="183"/>
      <c r="G1" s="4"/>
      <c r="H1" s="4"/>
      <c r="I1" s="16"/>
      <c r="J1" s="16"/>
    </row>
    <row r="2" spans="1:10" ht="47.25">
      <c r="A2" s="3" t="s">
        <v>59</v>
      </c>
      <c r="B2" s="33" t="s">
        <v>103</v>
      </c>
      <c r="C2" s="33" t="s">
        <v>104</v>
      </c>
      <c r="D2" s="33" t="s">
        <v>105</v>
      </c>
      <c r="E2" s="33" t="s">
        <v>106</v>
      </c>
      <c r="F2" s="33" t="s">
        <v>161</v>
      </c>
      <c r="G2" s="34"/>
      <c r="H2" s="34"/>
    </row>
    <row r="3" spans="1:10">
      <c r="A3" s="3">
        <v>1</v>
      </c>
      <c r="B3" s="3"/>
      <c r="C3" s="3"/>
      <c r="D3" s="3"/>
      <c r="E3" s="3"/>
      <c r="F3" s="21"/>
      <c r="G3" s="26"/>
      <c r="H3" s="26"/>
    </row>
    <row r="4" spans="1:10">
      <c r="A4" s="3">
        <v>2</v>
      </c>
      <c r="B4" s="3"/>
      <c r="C4" s="3"/>
      <c r="D4" s="3"/>
      <c r="E4" s="3"/>
      <c r="F4" s="21"/>
      <c r="G4" s="26"/>
      <c r="H4" s="26"/>
    </row>
    <row r="5" spans="1:10">
      <c r="A5" s="3">
        <v>3</v>
      </c>
      <c r="B5" s="3"/>
      <c r="C5" s="3"/>
      <c r="D5" s="3"/>
      <c r="E5" s="3"/>
      <c r="F5" s="21"/>
      <c r="G5" s="26"/>
      <c r="H5" s="26"/>
    </row>
    <row r="6" spans="1:10">
      <c r="A6" s="3">
        <v>4</v>
      </c>
      <c r="B6" s="3"/>
      <c r="C6" s="3"/>
      <c r="D6" s="3"/>
      <c r="E6" s="3"/>
      <c r="F6" s="21"/>
      <c r="G6" s="26"/>
      <c r="H6" s="26"/>
    </row>
    <row r="7" spans="1:10">
      <c r="A7" s="11"/>
      <c r="B7" s="11"/>
      <c r="C7" s="11"/>
      <c r="D7" s="11"/>
      <c r="E7" s="11"/>
      <c r="F7" s="26"/>
      <c r="G7" s="26"/>
      <c r="H7" s="26"/>
    </row>
    <row r="8" spans="1:10" ht="47.25">
      <c r="B8" s="47" t="s">
        <v>107</v>
      </c>
      <c r="C8" s="32"/>
      <c r="D8" s="33" t="s">
        <v>108</v>
      </c>
      <c r="E8" s="11"/>
      <c r="F8" s="26"/>
      <c r="G8" s="26"/>
      <c r="H8" s="26"/>
    </row>
    <row r="9" spans="1:10">
      <c r="B9" s="23" t="s">
        <v>175</v>
      </c>
      <c r="C9" s="43"/>
      <c r="D9" s="3"/>
      <c r="E9" s="11"/>
      <c r="F9" s="11"/>
      <c r="G9" s="11"/>
      <c r="H9" s="11"/>
    </row>
    <row r="10" spans="1:10">
      <c r="B10" s="42" t="s">
        <v>176</v>
      </c>
      <c r="C10" s="44"/>
      <c r="D10" s="3"/>
      <c r="E10" s="11"/>
      <c r="F10" s="11"/>
      <c r="G10" s="11"/>
      <c r="H10" s="11"/>
    </row>
    <row r="11" spans="1:10">
      <c r="B11" s="23" t="s">
        <v>57</v>
      </c>
      <c r="C11" s="44"/>
      <c r="D11" s="3"/>
      <c r="E11" s="11"/>
      <c r="F11" s="11"/>
      <c r="G11" s="11"/>
      <c r="H11" s="11"/>
    </row>
    <row r="12" spans="1:10">
      <c r="B12" s="3" t="s">
        <v>24</v>
      </c>
      <c r="C12" s="44"/>
      <c r="D12" s="3"/>
      <c r="E12" s="11"/>
      <c r="F12" s="11"/>
      <c r="G12" s="11"/>
      <c r="H12" s="11"/>
    </row>
    <row r="13" spans="1:10">
      <c r="B13" s="3" t="s">
        <v>25</v>
      </c>
      <c r="C13" s="44"/>
      <c r="D13" s="3"/>
      <c r="E13" s="11"/>
      <c r="F13" s="11"/>
    </row>
    <row r="14" spans="1:10">
      <c r="B14" s="3" t="s">
        <v>201</v>
      </c>
      <c r="C14" s="44"/>
      <c r="D14" s="3"/>
      <c r="E14" s="11"/>
      <c r="F14" s="11"/>
    </row>
    <row r="15" spans="1:10">
      <c r="B15" s="11"/>
      <c r="C15" s="11"/>
      <c r="D15" s="11"/>
      <c r="E15" s="11"/>
      <c r="F15" s="11"/>
    </row>
    <row r="16" spans="1:10">
      <c r="B16" s="61"/>
      <c r="C16" s="23" t="s">
        <v>179</v>
      </c>
      <c r="D16" s="23" t="s">
        <v>178</v>
      </c>
      <c r="E16" s="11"/>
      <c r="F16" s="11"/>
    </row>
    <row r="17" spans="2:6" ht="31.5">
      <c r="B17" s="61" t="s">
        <v>177</v>
      </c>
      <c r="C17" s="23"/>
      <c r="D17" s="23"/>
      <c r="E17" s="11"/>
      <c r="F17" s="11"/>
    </row>
    <row r="18" spans="2:6">
      <c r="D18" s="27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8"/>
  <sheetViews>
    <sheetView view="pageBreakPreview" zoomScaleNormal="100" zoomScaleSheetLayoutView="100" workbookViewId="0">
      <selection activeCell="D19" sqref="D19"/>
    </sheetView>
  </sheetViews>
  <sheetFormatPr defaultRowHeight="15.75"/>
  <cols>
    <col min="1" max="1" width="4.125" customWidth="1"/>
    <col min="2" max="2" width="37" customWidth="1"/>
    <col min="3" max="3" width="24.375" customWidth="1"/>
    <col min="4" max="5" width="12.625" customWidth="1"/>
    <col min="6" max="6" width="18.75" customWidth="1"/>
    <col min="7" max="7" width="12.625" customWidth="1"/>
  </cols>
  <sheetData>
    <row r="1" spans="1:7" ht="48" customHeight="1">
      <c r="A1" s="214" t="s">
        <v>202</v>
      </c>
      <c r="B1" s="214"/>
      <c r="C1" s="214"/>
      <c r="D1" s="214"/>
      <c r="E1" s="214"/>
      <c r="F1" s="214"/>
      <c r="G1" s="45"/>
    </row>
    <row r="2" spans="1:7" ht="31.5">
      <c r="A2" s="3" t="s">
        <v>59</v>
      </c>
      <c r="B2" s="33" t="s">
        <v>103</v>
      </c>
      <c r="C2" s="33" t="s">
        <v>104</v>
      </c>
      <c r="D2" s="33" t="s">
        <v>105</v>
      </c>
      <c r="E2" s="33" t="s">
        <v>109</v>
      </c>
      <c r="F2" s="33" t="s">
        <v>161</v>
      </c>
      <c r="G2" s="14"/>
    </row>
    <row r="3" spans="1:7">
      <c r="A3" s="3">
        <v>1</v>
      </c>
      <c r="B3" s="3"/>
      <c r="C3" s="3"/>
      <c r="D3" s="3"/>
      <c r="E3" s="3"/>
      <c r="F3" s="21"/>
      <c r="G3" s="26"/>
    </row>
    <row r="4" spans="1:7">
      <c r="A4" s="3">
        <v>2</v>
      </c>
      <c r="B4" s="3"/>
      <c r="C4" s="3"/>
      <c r="D4" s="3"/>
      <c r="E4" s="3"/>
      <c r="F4" s="21"/>
      <c r="G4" s="26"/>
    </row>
    <row r="5" spans="1:7">
      <c r="A5" s="3">
        <v>3</v>
      </c>
      <c r="B5" s="3"/>
      <c r="C5" s="3"/>
      <c r="D5" s="3"/>
      <c r="E5" s="3"/>
      <c r="F5" s="21"/>
      <c r="G5" s="26"/>
    </row>
    <row r="6" spans="1:7">
      <c r="A6" s="3">
        <v>4</v>
      </c>
      <c r="B6" s="3"/>
      <c r="C6" s="3"/>
      <c r="D6" s="3"/>
      <c r="E6" s="3"/>
      <c r="F6" s="21"/>
      <c r="G6" s="11"/>
    </row>
    <row r="7" spans="1:7">
      <c r="A7" s="11"/>
      <c r="B7" s="11"/>
      <c r="C7" s="11"/>
      <c r="D7" s="11"/>
      <c r="E7" s="11"/>
      <c r="F7" s="26"/>
      <c r="G7" s="11"/>
    </row>
    <row r="8" spans="1:7" ht="53.25" customHeight="1">
      <c r="B8" s="47" t="s">
        <v>110</v>
      </c>
      <c r="C8" s="3"/>
      <c r="D8" s="22" t="s">
        <v>108</v>
      </c>
      <c r="E8" s="11"/>
      <c r="F8" s="26"/>
      <c r="G8" s="11"/>
    </row>
    <row r="9" spans="1:7">
      <c r="B9" s="23" t="s">
        <v>175</v>
      </c>
      <c r="C9" s="43"/>
      <c r="D9" s="3"/>
      <c r="E9" s="11"/>
      <c r="F9" s="11"/>
      <c r="G9" s="11"/>
    </row>
    <row r="10" spans="1:7">
      <c r="B10" s="42" t="s">
        <v>176</v>
      </c>
      <c r="C10" s="44"/>
      <c r="D10" s="3"/>
      <c r="E10" s="11"/>
      <c r="F10" s="11"/>
      <c r="G10" s="11"/>
    </row>
    <row r="11" spans="1:7">
      <c r="B11" s="23" t="s">
        <v>57</v>
      </c>
      <c r="C11" s="44"/>
      <c r="D11" s="3"/>
      <c r="E11" s="11"/>
      <c r="F11" s="11"/>
      <c r="G11" s="11"/>
    </row>
    <row r="12" spans="1:7">
      <c r="B12" s="3" t="s">
        <v>24</v>
      </c>
      <c r="C12" s="44"/>
      <c r="D12" s="3"/>
      <c r="E12" s="11"/>
      <c r="F12" s="11"/>
      <c r="G12" s="11"/>
    </row>
    <row r="13" spans="1:7">
      <c r="B13" s="3" t="s">
        <v>25</v>
      </c>
      <c r="C13" s="44"/>
      <c r="D13" s="3"/>
      <c r="E13" s="11"/>
      <c r="F13" s="11"/>
    </row>
    <row r="14" spans="1:7">
      <c r="B14" s="3" t="s">
        <v>26</v>
      </c>
      <c r="C14" s="44"/>
      <c r="D14" s="3"/>
      <c r="E14" s="11"/>
      <c r="F14" s="11"/>
    </row>
    <row r="15" spans="1:7">
      <c r="B15" s="11"/>
      <c r="C15" s="11"/>
      <c r="D15" s="11"/>
      <c r="E15" s="11"/>
      <c r="F15" s="11"/>
    </row>
    <row r="16" spans="1:7">
      <c r="B16" s="61"/>
      <c r="C16" s="23" t="s">
        <v>179</v>
      </c>
      <c r="D16" s="23" t="s">
        <v>178</v>
      </c>
      <c r="E16" s="11"/>
      <c r="F16" s="11"/>
    </row>
    <row r="17" spans="2:6" ht="31.5">
      <c r="B17" s="61" t="s">
        <v>180</v>
      </c>
      <c r="C17" s="23"/>
      <c r="D17" s="23"/>
      <c r="E17" s="11"/>
      <c r="F17" s="11"/>
    </row>
    <row r="18" spans="2:6">
      <c r="D18" s="27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2"/>
  <sheetViews>
    <sheetView view="pageBreakPreview" zoomScaleNormal="100" zoomScaleSheetLayoutView="100" workbookViewId="0">
      <selection activeCell="E10" sqref="E10"/>
    </sheetView>
  </sheetViews>
  <sheetFormatPr defaultRowHeight="15.7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0.25">
      <c r="A1" s="215" t="s">
        <v>203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173.25">
      <c r="A2" s="139" t="s">
        <v>111</v>
      </c>
      <c r="B2" s="139" t="s">
        <v>112</v>
      </c>
      <c r="C2" s="139" t="s">
        <v>113</v>
      </c>
      <c r="D2" s="139" t="s">
        <v>114</v>
      </c>
      <c r="E2" s="139" t="s">
        <v>115</v>
      </c>
      <c r="F2" s="139" t="s">
        <v>116</v>
      </c>
      <c r="G2" s="139" t="s">
        <v>117</v>
      </c>
      <c r="H2" s="139" t="s">
        <v>118</v>
      </c>
      <c r="I2" s="139" t="s">
        <v>119</v>
      </c>
      <c r="J2" s="140"/>
    </row>
    <row r="3" spans="1:10">
      <c r="A3" s="141" t="s">
        <v>21</v>
      </c>
      <c r="B3" s="141">
        <v>2</v>
      </c>
      <c r="C3" s="141">
        <v>1</v>
      </c>
      <c r="D3" s="141">
        <v>1</v>
      </c>
      <c r="E3" s="141">
        <v>4</v>
      </c>
      <c r="F3" s="141">
        <v>0</v>
      </c>
      <c r="G3" s="141">
        <v>0</v>
      </c>
      <c r="H3" s="141">
        <v>0</v>
      </c>
      <c r="I3" s="141">
        <v>0</v>
      </c>
      <c r="J3" s="142"/>
    </row>
    <row r="4" spans="1:10">
      <c r="A4" s="141" t="s">
        <v>22</v>
      </c>
      <c r="B4" s="141">
        <v>11</v>
      </c>
      <c r="C4" s="141">
        <v>1.0900000000000001</v>
      </c>
      <c r="D4" s="141">
        <v>0.18</v>
      </c>
      <c r="E4" s="141">
        <v>5</v>
      </c>
      <c r="F4" s="141">
        <v>0</v>
      </c>
      <c r="G4" s="141">
        <v>2</v>
      </c>
      <c r="H4" s="141">
        <v>0</v>
      </c>
      <c r="I4" s="141">
        <v>9</v>
      </c>
      <c r="J4" s="142"/>
    </row>
    <row r="5" spans="1:10">
      <c r="A5" s="141" t="s">
        <v>14</v>
      </c>
      <c r="B5" s="141">
        <v>20</v>
      </c>
      <c r="C5" s="141">
        <v>1.65</v>
      </c>
      <c r="D5" s="141">
        <v>0.4</v>
      </c>
      <c r="E5" s="141">
        <v>3</v>
      </c>
      <c r="F5" s="141">
        <v>0</v>
      </c>
      <c r="G5" s="141">
        <v>0</v>
      </c>
      <c r="H5" s="141">
        <v>0</v>
      </c>
      <c r="I5" s="141">
        <v>13</v>
      </c>
      <c r="J5" s="142"/>
    </row>
    <row r="6" spans="1:10">
      <c r="A6" s="143" t="s">
        <v>4</v>
      </c>
      <c r="B6" s="141">
        <v>33</v>
      </c>
      <c r="C6" s="141">
        <v>3.74</v>
      </c>
      <c r="D6" s="141">
        <f>SUM(D3:D5)</f>
        <v>1.58</v>
      </c>
      <c r="E6" s="141"/>
      <c r="F6" s="141"/>
      <c r="G6" s="141"/>
      <c r="H6" s="141"/>
      <c r="I6" s="141"/>
      <c r="J6" s="142"/>
    </row>
    <row r="7" spans="1:10" s="1" customFormat="1" ht="15.75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</row>
    <row r="8" spans="1:10" s="1" customFormat="1">
      <c r="A8" s="216" t="s">
        <v>120</v>
      </c>
      <c r="B8" s="217"/>
      <c r="C8" s="217"/>
      <c r="D8" s="144"/>
      <c r="E8" s="144"/>
      <c r="F8" s="144"/>
      <c r="G8" s="144"/>
      <c r="H8" s="144"/>
      <c r="I8" s="144"/>
      <c r="J8" s="144"/>
    </row>
    <row r="9" spans="1:10" ht="31.5">
      <c r="A9" s="139" t="s">
        <v>121</v>
      </c>
      <c r="B9" s="145" t="s">
        <v>122</v>
      </c>
      <c r="C9" s="145" t="s">
        <v>123</v>
      </c>
      <c r="D9" s="144"/>
      <c r="E9" s="144"/>
      <c r="F9" s="144"/>
      <c r="G9" s="144"/>
      <c r="H9" s="144"/>
      <c r="I9" s="144"/>
      <c r="J9" s="144"/>
    </row>
    <row r="10" spans="1:10">
      <c r="A10" s="146" t="s">
        <v>23</v>
      </c>
      <c r="B10" s="141">
        <v>16</v>
      </c>
      <c r="C10" s="147">
        <v>10.57</v>
      </c>
      <c r="D10" s="142"/>
      <c r="E10" s="142"/>
      <c r="F10" s="142"/>
      <c r="G10" s="142"/>
      <c r="H10" s="142"/>
      <c r="I10" s="142"/>
      <c r="J10" s="142"/>
    </row>
    <row r="11" spans="1:10" ht="13.5" customHeight="1">
      <c r="A11" s="146" t="s">
        <v>60</v>
      </c>
      <c r="B11" s="141">
        <v>6</v>
      </c>
      <c r="C11" s="147">
        <v>2.3199999999999998</v>
      </c>
      <c r="D11" s="142"/>
      <c r="E11" s="142"/>
      <c r="F11" s="142"/>
      <c r="G11" s="142"/>
      <c r="H11" s="142"/>
      <c r="I11" s="142"/>
      <c r="J11" s="142"/>
    </row>
    <row r="12" spans="1:10">
      <c r="A12" s="148" t="s">
        <v>4</v>
      </c>
      <c r="B12" s="141">
        <v>22</v>
      </c>
      <c r="C12" s="141"/>
      <c r="D12" s="149"/>
      <c r="E12" s="149"/>
      <c r="F12" s="149"/>
      <c r="G12" s="149"/>
      <c r="H12" s="149"/>
      <c r="I12" s="149"/>
      <c r="J12" s="149"/>
    </row>
  </sheetData>
  <mergeCells count="2">
    <mergeCell ref="A1:J1"/>
    <mergeCell ref="A8:C8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zoomScaleNormal="100" zoomScaleSheetLayoutView="100" workbookViewId="0">
      <selection activeCell="B13" sqref="B13"/>
    </sheetView>
  </sheetViews>
  <sheetFormatPr defaultRowHeight="15.75"/>
  <cols>
    <col min="1" max="1" width="15.75" customWidth="1"/>
    <col min="2" max="2" width="11.5" customWidth="1"/>
    <col min="3" max="14" width="10.625" customWidth="1"/>
  </cols>
  <sheetData>
    <row r="1" spans="1:13" ht="42" customHeight="1">
      <c r="A1" s="191" t="s">
        <v>204</v>
      </c>
      <c r="B1" s="191"/>
      <c r="C1" s="191"/>
      <c r="D1" s="191"/>
      <c r="E1" s="191"/>
      <c r="F1" s="191"/>
      <c r="G1" s="191"/>
      <c r="H1" s="35"/>
      <c r="I1" s="35"/>
      <c r="J1" s="35"/>
      <c r="K1" s="35"/>
      <c r="L1" s="35"/>
      <c r="M1" s="35"/>
    </row>
    <row r="2" spans="1:13">
      <c r="A2" s="27" t="s">
        <v>182</v>
      </c>
      <c r="B2" s="27"/>
      <c r="C2" s="29"/>
    </row>
    <row r="3" spans="1:13" s="7" customFormat="1" ht="47.25">
      <c r="A3" s="33" t="s">
        <v>69</v>
      </c>
      <c r="B3" s="33" t="s">
        <v>73</v>
      </c>
      <c r="C3" s="33" t="s">
        <v>124</v>
      </c>
      <c r="D3" s="33" t="s">
        <v>125</v>
      </c>
      <c r="E3" s="33" t="s">
        <v>162</v>
      </c>
      <c r="F3" s="33" t="s">
        <v>126</v>
      </c>
      <c r="G3" s="33" t="s">
        <v>127</v>
      </c>
    </row>
    <row r="4" spans="1:13" s="7" customFormat="1">
      <c r="A4" s="8" t="s">
        <v>333</v>
      </c>
      <c r="B4" s="8">
        <v>25</v>
      </c>
      <c r="C4" s="8">
        <v>3.6</v>
      </c>
      <c r="D4" s="8">
        <v>5</v>
      </c>
      <c r="E4" s="8"/>
      <c r="F4" s="8">
        <v>9.4</v>
      </c>
      <c r="G4" s="8">
        <v>7</v>
      </c>
    </row>
    <row r="5" spans="1:13" s="7" customFormat="1">
      <c r="A5" s="8" t="s">
        <v>228</v>
      </c>
      <c r="B5" s="8">
        <v>32</v>
      </c>
      <c r="C5" s="8">
        <v>4</v>
      </c>
      <c r="D5" s="8">
        <v>5</v>
      </c>
      <c r="E5" s="8"/>
      <c r="F5" s="8">
        <v>14</v>
      </c>
      <c r="G5" s="8">
        <v>9</v>
      </c>
    </row>
    <row r="6" spans="1:13" s="7" customFormat="1">
      <c r="A6" s="8" t="s">
        <v>334</v>
      </c>
      <c r="B6" s="8">
        <v>29</v>
      </c>
      <c r="C6" s="8">
        <v>2.7</v>
      </c>
      <c r="D6" s="8">
        <v>3</v>
      </c>
      <c r="E6" s="8"/>
      <c r="F6" s="8">
        <v>13</v>
      </c>
      <c r="G6" s="8">
        <v>8</v>
      </c>
    </row>
    <row r="7" spans="1:13" s="7" customFormat="1">
      <c r="A7" s="8" t="s">
        <v>221</v>
      </c>
      <c r="B7" s="8">
        <v>31.7</v>
      </c>
      <c r="C7" s="8">
        <v>2.5</v>
      </c>
      <c r="D7" s="8">
        <v>10</v>
      </c>
      <c r="E7" s="8"/>
      <c r="F7" s="8">
        <v>15</v>
      </c>
      <c r="G7" s="8">
        <v>4</v>
      </c>
    </row>
    <row r="8" spans="1:13" s="7" customFormat="1">
      <c r="A8" s="8" t="s">
        <v>232</v>
      </c>
      <c r="B8" s="8">
        <v>63.5</v>
      </c>
      <c r="C8" s="8">
        <v>2</v>
      </c>
      <c r="D8" s="8">
        <v>6</v>
      </c>
      <c r="E8" s="8"/>
      <c r="F8" s="8">
        <v>30</v>
      </c>
      <c r="G8" s="8">
        <v>25</v>
      </c>
    </row>
    <row r="9" spans="1:13" s="7" customFormat="1">
      <c r="A9" s="8" t="s">
        <v>335</v>
      </c>
      <c r="B9" s="8">
        <v>23</v>
      </c>
      <c r="C9" s="8"/>
      <c r="D9" s="8">
        <v>5</v>
      </c>
      <c r="E9" s="8"/>
      <c r="F9" s="8">
        <v>11</v>
      </c>
      <c r="G9" s="8">
        <v>5</v>
      </c>
    </row>
    <row r="10" spans="1:13">
      <c r="A10" s="2" t="s">
        <v>4</v>
      </c>
      <c r="B10" s="2">
        <v>204.2</v>
      </c>
      <c r="C10" s="2">
        <v>19.8</v>
      </c>
      <c r="D10" s="2">
        <v>34</v>
      </c>
      <c r="E10" s="3"/>
      <c r="F10" s="2">
        <v>92.4</v>
      </c>
      <c r="G10" s="2">
        <v>58</v>
      </c>
    </row>
    <row r="11" spans="1:13">
      <c r="A11" s="2" t="s">
        <v>157</v>
      </c>
      <c r="B11" s="152">
        <v>1</v>
      </c>
      <c r="C11" s="2"/>
      <c r="D11" s="2"/>
      <c r="E11" s="3"/>
      <c r="F11" s="2"/>
      <c r="G11" s="2"/>
    </row>
    <row r="12" spans="1:13">
      <c r="A12" s="46" t="s">
        <v>181</v>
      </c>
      <c r="B12" s="2">
        <v>255</v>
      </c>
      <c r="C12" s="2">
        <v>28</v>
      </c>
      <c r="D12" s="2">
        <v>39</v>
      </c>
      <c r="E12" s="3"/>
      <c r="F12" s="2">
        <v>84</v>
      </c>
      <c r="G12" s="2">
        <v>104</v>
      </c>
    </row>
    <row r="13" spans="1:13">
      <c r="A13" s="2" t="s">
        <v>139</v>
      </c>
      <c r="B13" s="2">
        <v>124.9</v>
      </c>
      <c r="C13" s="2"/>
      <c r="D13" s="2"/>
      <c r="E13" s="3"/>
      <c r="F13" s="2"/>
      <c r="G13" s="2"/>
    </row>
    <row r="14" spans="1:13">
      <c r="A14" s="1"/>
    </row>
  </sheetData>
  <mergeCells count="1">
    <mergeCell ref="A1:G1"/>
  </mergeCells>
  <phoneticPr fontId="2" type="noConversion"/>
  <pageMargins left="0.75" right="0.75" top="0.5" bottom="1" header="0.4921259845" footer="0.49212598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Normal="100" zoomScaleSheetLayoutView="100" workbookViewId="0">
      <selection sqref="A1:I1"/>
    </sheetView>
  </sheetViews>
  <sheetFormatPr defaultRowHeight="15.75"/>
  <cols>
    <col min="1" max="9" width="12.625" customWidth="1"/>
  </cols>
  <sheetData>
    <row r="1" spans="1:9" ht="18.75">
      <c r="A1" s="221" t="s">
        <v>321</v>
      </c>
      <c r="B1" s="221"/>
      <c r="C1" s="221"/>
      <c r="D1" s="221"/>
      <c r="E1" s="221"/>
      <c r="F1" s="221"/>
      <c r="G1" s="221"/>
      <c r="H1" s="221"/>
      <c r="I1" s="222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>
      <c r="A3" s="173" t="s">
        <v>69</v>
      </c>
      <c r="B3" s="223" t="s">
        <v>128</v>
      </c>
      <c r="C3" s="218" t="s">
        <v>129</v>
      </c>
      <c r="D3" s="219"/>
      <c r="E3" s="220"/>
      <c r="F3" s="225" t="s">
        <v>130</v>
      </c>
      <c r="G3" s="218" t="s">
        <v>131</v>
      </c>
      <c r="H3" s="219"/>
      <c r="I3" s="220"/>
    </row>
    <row r="4" spans="1:9" ht="31.5">
      <c r="A4" s="172"/>
      <c r="B4" s="224"/>
      <c r="C4" s="8" t="s">
        <v>18</v>
      </c>
      <c r="D4" s="8" t="s">
        <v>19</v>
      </c>
      <c r="E4" s="8" t="s">
        <v>20</v>
      </c>
      <c r="F4" s="226"/>
      <c r="G4" s="8" t="s">
        <v>18</v>
      </c>
      <c r="H4" s="8" t="s">
        <v>19</v>
      </c>
      <c r="I4" s="8" t="s">
        <v>20</v>
      </c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2" t="s">
        <v>4</v>
      </c>
      <c r="B9" s="3">
        <v>11</v>
      </c>
      <c r="C9" s="3">
        <v>73</v>
      </c>
      <c r="D9" s="3">
        <v>0</v>
      </c>
      <c r="E9" s="3">
        <v>0</v>
      </c>
      <c r="F9" s="3">
        <v>13</v>
      </c>
      <c r="G9" s="3">
        <v>54</v>
      </c>
      <c r="H9" s="3">
        <v>0</v>
      </c>
      <c r="I9" s="3">
        <v>35</v>
      </c>
    </row>
    <row r="11" spans="1:9" ht="31.5">
      <c r="A11" s="22" t="s">
        <v>174</v>
      </c>
      <c r="B11" s="3">
        <v>8</v>
      </c>
      <c r="C11" s="3">
        <v>58</v>
      </c>
      <c r="D11" s="3">
        <v>0</v>
      </c>
      <c r="E11" s="3">
        <v>0</v>
      </c>
      <c r="F11" s="3">
        <v>7</v>
      </c>
      <c r="G11" s="3">
        <v>35</v>
      </c>
      <c r="H11" s="3">
        <v>0</v>
      </c>
      <c r="I11" s="3">
        <v>0</v>
      </c>
    </row>
    <row r="12" spans="1:9">
      <c r="A12" s="3" t="s">
        <v>7</v>
      </c>
      <c r="B12" s="3">
        <f t="shared" ref="B12:I12" si="0">B9-B11</f>
        <v>3</v>
      </c>
      <c r="C12" s="3">
        <f t="shared" si="0"/>
        <v>15</v>
      </c>
      <c r="D12" s="3">
        <f t="shared" si="0"/>
        <v>0</v>
      </c>
      <c r="E12" s="3">
        <f t="shared" si="0"/>
        <v>0</v>
      </c>
      <c r="F12" s="3">
        <f t="shared" si="0"/>
        <v>6</v>
      </c>
      <c r="G12" s="3">
        <f t="shared" si="0"/>
        <v>19</v>
      </c>
      <c r="H12" s="3">
        <f t="shared" si="0"/>
        <v>0</v>
      </c>
      <c r="I12" s="3">
        <f t="shared" si="0"/>
        <v>35</v>
      </c>
    </row>
    <row r="13" spans="1:9">
      <c r="A13" s="23" t="s">
        <v>132</v>
      </c>
      <c r="B13" s="3"/>
      <c r="C13" s="3"/>
      <c r="D13" s="3"/>
      <c r="E13" s="3"/>
      <c r="F13" s="3"/>
      <c r="G13" s="3"/>
      <c r="H13" s="3"/>
      <c r="I13" s="3"/>
    </row>
    <row r="14" spans="1:9">
      <c r="H14" s="27"/>
      <c r="I14" s="27" t="s">
        <v>88</v>
      </c>
    </row>
  </sheetData>
  <mergeCells count="6">
    <mergeCell ref="G3:I3"/>
    <mergeCell ref="A1:I1"/>
    <mergeCell ref="A3:A4"/>
    <mergeCell ref="B3:B4"/>
    <mergeCell ref="C3:E3"/>
    <mergeCell ref="F3:F4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0"/>
  <sheetViews>
    <sheetView view="pageBreakPreview" zoomScaleNormal="100" zoomScaleSheetLayoutView="100" workbookViewId="0">
      <selection activeCell="F9" sqref="A1:F9"/>
    </sheetView>
  </sheetViews>
  <sheetFormatPr defaultRowHeight="15.75"/>
  <cols>
    <col min="1" max="6" width="12.625" customWidth="1"/>
  </cols>
  <sheetData>
    <row r="1" spans="1:7" ht="45" customHeight="1">
      <c r="A1" s="191" t="s">
        <v>205</v>
      </c>
      <c r="B1" s="191"/>
      <c r="C1" s="191"/>
      <c r="D1" s="191"/>
      <c r="E1" s="191"/>
      <c r="F1" s="191"/>
    </row>
    <row r="2" spans="1:7" s="4" customFormat="1" ht="17.25" customHeight="1">
      <c r="A2" s="28"/>
      <c r="B2" s="28"/>
      <c r="C2" s="28"/>
      <c r="D2" s="28"/>
      <c r="E2" s="28"/>
      <c r="F2" s="28"/>
    </row>
    <row r="3" spans="1:7" ht="107.25" customHeight="1">
      <c r="A3" s="33" t="s">
        <v>206</v>
      </c>
      <c r="B3" s="33" t="s">
        <v>208</v>
      </c>
      <c r="C3" s="33" t="s">
        <v>133</v>
      </c>
      <c r="D3" s="33" t="s">
        <v>209</v>
      </c>
      <c r="E3" s="33" t="s">
        <v>210</v>
      </c>
      <c r="F3" s="33" t="s">
        <v>211</v>
      </c>
      <c r="G3" s="1"/>
    </row>
    <row r="4" spans="1:7">
      <c r="A4" s="46" t="s">
        <v>134</v>
      </c>
      <c r="B4" s="3">
        <v>1365</v>
      </c>
      <c r="C4" s="3">
        <v>1360</v>
      </c>
      <c r="D4" s="3">
        <v>238</v>
      </c>
      <c r="E4" s="3">
        <v>94</v>
      </c>
      <c r="F4" s="3">
        <v>41</v>
      </c>
    </row>
    <row r="5" spans="1:7">
      <c r="A5" s="46" t="s">
        <v>135</v>
      </c>
      <c r="B5" s="3">
        <v>1342</v>
      </c>
      <c r="C5" s="3">
        <v>1340</v>
      </c>
      <c r="D5" s="3">
        <v>198</v>
      </c>
      <c r="E5" s="3">
        <v>72</v>
      </c>
      <c r="F5" s="3">
        <v>12</v>
      </c>
    </row>
    <row r="6" spans="1:7">
      <c r="A6" s="46" t="s">
        <v>136</v>
      </c>
      <c r="B6" s="3">
        <v>14</v>
      </c>
      <c r="C6" s="3">
        <v>13</v>
      </c>
      <c r="D6" s="3">
        <v>11</v>
      </c>
      <c r="E6" s="3">
        <v>0</v>
      </c>
      <c r="F6" s="3">
        <v>0</v>
      </c>
    </row>
    <row r="7" spans="1:7">
      <c r="A7" s="46" t="s">
        <v>207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7">
      <c r="A8" s="2" t="s">
        <v>4</v>
      </c>
      <c r="B8" s="3">
        <f>SUM(B4:B7)</f>
        <v>2721</v>
      </c>
      <c r="C8" s="3">
        <f>SUM(C4:C7)</f>
        <v>2713</v>
      </c>
      <c r="D8" s="3">
        <f>SUM(D4:D7)</f>
        <v>447</v>
      </c>
      <c r="E8" s="3">
        <f>SUM(E4:E7)</f>
        <v>166</v>
      </c>
      <c r="F8" s="3">
        <f>SUM(F4:F7)</f>
        <v>53</v>
      </c>
    </row>
    <row r="9" spans="1:7">
      <c r="E9" s="27"/>
      <c r="F9" s="27"/>
    </row>
    <row r="10" spans="1:7">
      <c r="A10" s="27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Normal="100" zoomScaleSheetLayoutView="100" workbookViewId="0">
      <selection activeCell="C23" sqref="C23"/>
    </sheetView>
  </sheetViews>
  <sheetFormatPr defaultRowHeight="15.75"/>
  <cols>
    <col min="1" max="9" width="10.625" customWidth="1"/>
  </cols>
  <sheetData>
    <row r="1" spans="1:9" ht="20.25">
      <c r="A1" s="162" t="s">
        <v>212</v>
      </c>
      <c r="B1" s="227"/>
      <c r="C1" s="227"/>
      <c r="D1" s="227"/>
      <c r="E1" s="227"/>
      <c r="F1" s="227"/>
      <c r="G1" s="227"/>
      <c r="H1" s="227"/>
      <c r="I1" s="227"/>
    </row>
    <row r="2" spans="1:9" ht="20.25">
      <c r="A2" s="19"/>
      <c r="B2" s="10"/>
      <c r="C2" s="10"/>
      <c r="D2" s="10"/>
      <c r="E2" s="10"/>
      <c r="F2" s="10"/>
      <c r="G2" s="10"/>
      <c r="H2" s="10"/>
      <c r="I2" s="10"/>
    </row>
    <row r="3" spans="1:9" ht="60" customHeight="1">
      <c r="A3" s="33" t="s">
        <v>137</v>
      </c>
      <c r="B3" s="8" t="s">
        <v>8</v>
      </c>
      <c r="C3" s="8" t="s">
        <v>9</v>
      </c>
      <c r="D3" s="32" t="s">
        <v>10</v>
      </c>
      <c r="E3" s="8" t="s">
        <v>11</v>
      </c>
      <c r="F3" s="8" t="s">
        <v>12</v>
      </c>
      <c r="G3" s="8" t="s">
        <v>13</v>
      </c>
      <c r="H3" s="47" t="s">
        <v>138</v>
      </c>
      <c r="I3" s="47" t="s">
        <v>73</v>
      </c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>
      <c r="A6" s="3"/>
      <c r="B6" s="3"/>
      <c r="C6" s="3"/>
      <c r="D6" s="3"/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 t="s">
        <v>4</v>
      </c>
      <c r="B10" s="3"/>
      <c r="C10" s="3"/>
      <c r="D10" s="3"/>
      <c r="E10" s="3"/>
      <c r="F10" s="3"/>
      <c r="G10" s="3"/>
      <c r="H10" s="3"/>
      <c r="I10" s="3"/>
    </row>
    <row r="11" spans="1:9" ht="11.25" customHeight="1">
      <c r="A11" s="11"/>
      <c r="B11" s="11"/>
      <c r="C11" s="11"/>
      <c r="D11" s="11"/>
      <c r="E11" s="11"/>
      <c r="F11" s="11"/>
      <c r="G11" s="11"/>
      <c r="H11" s="11"/>
      <c r="I11" s="11"/>
    </row>
    <row r="12" spans="1:9">
      <c r="A12" s="3" t="s">
        <v>181</v>
      </c>
      <c r="B12" s="3"/>
      <c r="C12" s="3"/>
      <c r="D12" s="3"/>
      <c r="E12" s="3"/>
      <c r="F12" s="3"/>
      <c r="G12" s="3"/>
      <c r="H12" s="3"/>
      <c r="I12" s="3"/>
    </row>
    <row r="13" spans="1:9">
      <c r="A13" s="3" t="s">
        <v>7</v>
      </c>
      <c r="B13" s="3"/>
      <c r="C13" s="3"/>
      <c r="D13" s="3"/>
      <c r="E13" s="3"/>
      <c r="F13" s="3"/>
      <c r="G13" s="3"/>
      <c r="H13" s="3"/>
      <c r="I13" s="3"/>
    </row>
    <row r="14" spans="1:9">
      <c r="A14" s="23" t="s">
        <v>139</v>
      </c>
      <c r="B14" s="3"/>
      <c r="C14" s="3"/>
      <c r="D14" s="3"/>
      <c r="E14" s="3"/>
      <c r="F14" s="3"/>
      <c r="G14" s="3"/>
      <c r="H14" s="3"/>
      <c r="I14" s="3"/>
    </row>
  </sheetData>
  <mergeCells count="1">
    <mergeCell ref="A1:I1"/>
  </mergeCells>
  <phoneticPr fontId="2" type="noConversion"/>
  <pageMargins left="0.75" right="0.75" top="1" bottom="1" header="0.4921259845" footer="0.4921259845"/>
  <pageSetup paperSize="9" scale="94" orientation="landscape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0"/>
  <sheetViews>
    <sheetView view="pageBreakPreview" zoomScaleNormal="100" zoomScaleSheetLayoutView="100" workbookViewId="0">
      <pane xSplit="18840" topLeftCell="O1"/>
      <selection activeCell="C26" sqref="C26"/>
      <selection pane="topRight" activeCell="L21" sqref="L21"/>
    </sheetView>
  </sheetViews>
  <sheetFormatPr defaultRowHeight="15.75"/>
  <cols>
    <col min="1" max="1" width="22.5" customWidth="1"/>
    <col min="2" max="4" width="12.625" customWidth="1"/>
  </cols>
  <sheetData>
    <row r="1" spans="1:11" ht="18.75">
      <c r="A1" s="37" t="s">
        <v>213</v>
      </c>
      <c r="B1" s="36"/>
      <c r="C1" s="36"/>
      <c r="D1" s="36"/>
      <c r="E1" s="36"/>
      <c r="F1" s="36"/>
      <c r="G1" s="36"/>
      <c r="H1" s="36"/>
      <c r="I1" s="36"/>
    </row>
    <row r="2" spans="1:11" ht="18.75">
      <c r="A2" s="36"/>
      <c r="B2" s="36"/>
      <c r="C2" s="36"/>
      <c r="D2" s="36"/>
      <c r="E2" s="36"/>
      <c r="F2" s="36"/>
      <c r="G2" s="36"/>
      <c r="H2" s="36"/>
      <c r="I2" s="36"/>
    </row>
    <row r="3" spans="1:11">
      <c r="A3" s="46" t="s">
        <v>141</v>
      </c>
      <c r="B3" s="6" t="s">
        <v>15</v>
      </c>
      <c r="C3" s="6" t="s">
        <v>17</v>
      </c>
      <c r="D3" s="2" t="s">
        <v>16</v>
      </c>
      <c r="E3" s="14"/>
      <c r="F3" s="14"/>
      <c r="G3" s="14"/>
      <c r="H3" s="15"/>
      <c r="I3" s="15"/>
      <c r="K3" s="11"/>
    </row>
    <row r="4" spans="1:11">
      <c r="A4" s="3"/>
      <c r="B4" s="3"/>
      <c r="C4" s="3"/>
      <c r="D4" s="3"/>
      <c r="E4" s="11"/>
      <c r="F4" s="11"/>
      <c r="G4" s="11"/>
      <c r="H4" s="11"/>
      <c r="I4" s="11"/>
      <c r="K4" s="11"/>
    </row>
    <row r="5" spans="1:11">
      <c r="A5" s="3"/>
      <c r="B5" s="3"/>
      <c r="C5" s="3"/>
      <c r="D5" s="3"/>
      <c r="E5" s="11"/>
      <c r="F5" s="11"/>
      <c r="G5" s="11"/>
      <c r="H5" s="11"/>
      <c r="I5" s="11"/>
      <c r="K5" s="12"/>
    </row>
    <row r="6" spans="1:11">
      <c r="A6" s="3"/>
      <c r="B6" s="3"/>
      <c r="C6" s="3"/>
      <c r="D6" s="3"/>
      <c r="E6" s="11"/>
      <c r="F6" s="11"/>
      <c r="G6" s="11"/>
      <c r="H6" s="11"/>
      <c r="I6" s="11"/>
      <c r="K6" s="12"/>
    </row>
    <row r="7" spans="1:11">
      <c r="A7" s="3"/>
      <c r="B7" s="3"/>
      <c r="C7" s="3"/>
      <c r="D7" s="3"/>
      <c r="E7" s="11"/>
      <c r="F7" s="11"/>
      <c r="G7" s="11"/>
      <c r="H7" s="11"/>
      <c r="I7" s="11"/>
      <c r="K7" s="12"/>
    </row>
    <row r="8" spans="1:11">
      <c r="A8" s="3"/>
      <c r="B8" s="3"/>
      <c r="C8" s="3"/>
      <c r="D8" s="3"/>
      <c r="E8" s="11"/>
      <c r="F8" s="11"/>
      <c r="G8" s="11"/>
      <c r="H8" s="11"/>
      <c r="I8" s="11"/>
      <c r="K8" s="12"/>
    </row>
    <row r="9" spans="1:11">
      <c r="A9" s="3"/>
      <c r="B9" s="3"/>
      <c r="C9" s="3"/>
      <c r="D9" s="3"/>
      <c r="E9" s="11"/>
      <c r="F9" s="11"/>
      <c r="G9" s="11"/>
      <c r="H9" s="11"/>
      <c r="I9" s="11"/>
      <c r="K9" s="12"/>
    </row>
    <row r="10" spans="1:11">
      <c r="A10" s="3" t="s">
        <v>4</v>
      </c>
      <c r="B10" s="3"/>
      <c r="C10" s="3"/>
      <c r="D10" s="3"/>
      <c r="E10" s="11"/>
      <c r="F10" s="11"/>
      <c r="G10" s="11"/>
      <c r="H10" s="11"/>
      <c r="I10" s="11"/>
      <c r="K10" s="12"/>
    </row>
    <row r="11" spans="1:11">
      <c r="A11" s="11"/>
      <c r="B11" s="11"/>
      <c r="C11" s="11"/>
      <c r="D11" s="11"/>
      <c r="E11" s="11"/>
      <c r="F11" s="11"/>
      <c r="G11" s="11"/>
      <c r="H11" s="11"/>
      <c r="I11" s="11"/>
      <c r="K11" s="12"/>
    </row>
    <row r="12" spans="1:11">
      <c r="A12" s="23" t="s">
        <v>181</v>
      </c>
      <c r="B12" s="3"/>
      <c r="C12" s="3"/>
      <c r="D12" s="3"/>
      <c r="E12" s="11"/>
      <c r="F12" s="11"/>
      <c r="G12" s="11"/>
      <c r="H12" s="11"/>
      <c r="I12" s="11"/>
      <c r="K12" s="12"/>
    </row>
    <row r="13" spans="1:11">
      <c r="A13" s="3" t="s">
        <v>7</v>
      </c>
      <c r="B13" s="3"/>
      <c r="C13" s="3"/>
      <c r="D13" s="3"/>
      <c r="E13" s="11"/>
      <c r="F13" s="11"/>
      <c r="G13" s="11"/>
      <c r="H13" s="11"/>
      <c r="I13" s="11"/>
      <c r="K13" s="12"/>
    </row>
    <row r="14" spans="1:11">
      <c r="A14" s="23" t="s">
        <v>139</v>
      </c>
      <c r="B14" s="3"/>
      <c r="C14" s="3"/>
      <c r="D14" s="3"/>
      <c r="E14" s="11"/>
      <c r="F14" s="11"/>
      <c r="G14" s="11"/>
      <c r="H14" s="11"/>
      <c r="I14" s="11"/>
      <c r="K14" s="12"/>
    </row>
    <row r="15" spans="1:11">
      <c r="D15" t="s">
        <v>140</v>
      </c>
      <c r="K15" s="12"/>
    </row>
    <row r="16" spans="1:11">
      <c r="K16" s="12"/>
    </row>
    <row r="17" spans="11:11">
      <c r="K17" s="12"/>
    </row>
    <row r="18" spans="11:11">
      <c r="K18" s="12"/>
    </row>
    <row r="19" spans="11:11">
      <c r="K19" s="12"/>
    </row>
    <row r="20" spans="11:11">
      <c r="K20" s="12"/>
    </row>
    <row r="21" spans="11:11">
      <c r="K21" s="12"/>
    </row>
    <row r="22" spans="11:11">
      <c r="K22" s="12"/>
    </row>
    <row r="23" spans="11:11">
      <c r="K23" s="12"/>
    </row>
    <row r="24" spans="11:11">
      <c r="K24" s="12"/>
    </row>
    <row r="25" spans="11:11">
      <c r="K25" s="12"/>
    </row>
    <row r="26" spans="11:11">
      <c r="K26" s="12"/>
    </row>
    <row r="27" spans="11:11">
      <c r="K27" s="12"/>
    </row>
    <row r="28" spans="11:11">
      <c r="K28" s="12"/>
    </row>
    <row r="29" spans="11:11">
      <c r="K29" s="13"/>
    </row>
    <row r="30" spans="11:11">
      <c r="K30" s="11"/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64"/>
  <sheetViews>
    <sheetView view="pageBreakPreview" topLeftCell="A58" zoomScaleNormal="100" zoomScaleSheetLayoutView="100" workbookViewId="0">
      <selection activeCell="A64" sqref="A64"/>
    </sheetView>
  </sheetViews>
  <sheetFormatPr defaultRowHeight="15.75"/>
  <cols>
    <col min="1" max="1" width="20.75" customWidth="1"/>
    <col min="2" max="2" width="11.625" customWidth="1"/>
    <col min="3" max="3" width="11.125" customWidth="1"/>
    <col min="4" max="4" width="7.625" customWidth="1"/>
    <col min="5" max="5" width="8.5" customWidth="1"/>
    <col min="6" max="6" width="26" customWidth="1"/>
  </cols>
  <sheetData>
    <row r="1" spans="1:6" ht="20.25">
      <c r="A1" s="228" t="s">
        <v>316</v>
      </c>
      <c r="B1" s="228"/>
      <c r="C1" s="228"/>
      <c r="D1" s="228"/>
      <c r="E1" s="228"/>
      <c r="F1" s="228"/>
    </row>
    <row r="2" spans="1:6">
      <c r="A2" s="4" t="s">
        <v>66</v>
      </c>
      <c r="B2" s="4"/>
      <c r="C2" s="4"/>
      <c r="F2" s="4"/>
    </row>
    <row r="3" spans="1:6">
      <c r="A3" s="33" t="s">
        <v>104</v>
      </c>
      <c r="B3" s="33" t="s">
        <v>69</v>
      </c>
      <c r="C3" s="33" t="s">
        <v>142</v>
      </c>
      <c r="D3" s="33" t="s">
        <v>197</v>
      </c>
      <c r="E3" s="47" t="s">
        <v>143</v>
      </c>
      <c r="F3" s="33" t="s">
        <v>144</v>
      </c>
    </row>
    <row r="4" spans="1:6" ht="47.25">
      <c r="A4" s="5" t="s">
        <v>288</v>
      </c>
      <c r="B4" s="5" t="s">
        <v>274</v>
      </c>
      <c r="C4" s="5" t="s">
        <v>289</v>
      </c>
      <c r="D4" s="3" t="s">
        <v>189</v>
      </c>
      <c r="E4" s="3" t="s">
        <v>283</v>
      </c>
      <c r="F4" s="5" t="s">
        <v>284</v>
      </c>
    </row>
    <row r="5" spans="1:6" ht="47.25">
      <c r="A5" s="5" t="s">
        <v>288</v>
      </c>
      <c r="B5" s="5" t="s">
        <v>274</v>
      </c>
      <c r="C5" s="5" t="s">
        <v>289</v>
      </c>
      <c r="D5" s="3" t="s">
        <v>190</v>
      </c>
      <c r="E5" s="3" t="s">
        <v>283</v>
      </c>
      <c r="F5" s="5" t="s">
        <v>284</v>
      </c>
    </row>
    <row r="6" spans="1:6" ht="31.5">
      <c r="A6" s="5" t="s">
        <v>290</v>
      </c>
      <c r="B6" s="5" t="s">
        <v>274</v>
      </c>
      <c r="C6" s="5" t="s">
        <v>291</v>
      </c>
      <c r="D6" s="3" t="s">
        <v>189</v>
      </c>
      <c r="E6" s="3" t="s">
        <v>283</v>
      </c>
      <c r="F6" s="5" t="s">
        <v>284</v>
      </c>
    </row>
    <row r="7" spans="1:6" ht="31.5">
      <c r="A7" s="5" t="s">
        <v>290</v>
      </c>
      <c r="B7" s="5" t="s">
        <v>274</v>
      </c>
      <c r="C7" s="5" t="s">
        <v>291</v>
      </c>
      <c r="D7" s="3" t="s">
        <v>190</v>
      </c>
      <c r="E7" s="3" t="s">
        <v>283</v>
      </c>
      <c r="F7" s="5" t="s">
        <v>284</v>
      </c>
    </row>
    <row r="8" spans="1:6" ht="63">
      <c r="A8" s="5" t="s">
        <v>292</v>
      </c>
      <c r="B8" s="5" t="s">
        <v>275</v>
      </c>
      <c r="C8" s="5" t="s">
        <v>293</v>
      </c>
      <c r="D8" s="3" t="s">
        <v>189</v>
      </c>
      <c r="E8" s="3" t="s">
        <v>283</v>
      </c>
      <c r="F8" s="5" t="s">
        <v>284</v>
      </c>
    </row>
    <row r="9" spans="1:6" ht="63">
      <c r="A9" s="5" t="s">
        <v>292</v>
      </c>
      <c r="B9" s="5" t="s">
        <v>275</v>
      </c>
      <c r="C9" s="5" t="s">
        <v>293</v>
      </c>
      <c r="D9" s="3" t="s">
        <v>190</v>
      </c>
      <c r="E9" s="3" t="s">
        <v>283</v>
      </c>
      <c r="F9" s="5" t="s">
        <v>284</v>
      </c>
    </row>
    <row r="10" spans="1:6" ht="47.25">
      <c r="A10" s="5" t="s">
        <v>294</v>
      </c>
      <c r="B10" s="5" t="s">
        <v>275</v>
      </c>
      <c r="C10" s="5" t="s">
        <v>295</v>
      </c>
      <c r="D10" s="3" t="s">
        <v>189</v>
      </c>
      <c r="E10" s="3" t="s">
        <v>283</v>
      </c>
      <c r="F10" s="5" t="s">
        <v>284</v>
      </c>
    </row>
    <row r="11" spans="1:6" ht="47.25">
      <c r="A11" s="5" t="s">
        <v>294</v>
      </c>
      <c r="B11" s="5" t="s">
        <v>275</v>
      </c>
      <c r="C11" s="5" t="s">
        <v>295</v>
      </c>
      <c r="D11" s="3" t="s">
        <v>190</v>
      </c>
      <c r="E11" s="3" t="s">
        <v>283</v>
      </c>
      <c r="F11" s="5" t="s">
        <v>284</v>
      </c>
    </row>
    <row r="12" spans="1:6" ht="47.25">
      <c r="A12" s="5" t="s">
        <v>294</v>
      </c>
      <c r="B12" s="5" t="s">
        <v>275</v>
      </c>
      <c r="C12" s="5" t="s">
        <v>296</v>
      </c>
      <c r="D12" s="3" t="s">
        <v>189</v>
      </c>
      <c r="E12" s="3" t="s">
        <v>283</v>
      </c>
      <c r="F12" s="5" t="s">
        <v>284</v>
      </c>
    </row>
    <row r="13" spans="1:6" ht="47.25">
      <c r="A13" s="5" t="s">
        <v>294</v>
      </c>
      <c r="B13" s="5" t="s">
        <v>275</v>
      </c>
      <c r="C13" s="5" t="s">
        <v>296</v>
      </c>
      <c r="D13" s="3" t="s">
        <v>190</v>
      </c>
      <c r="E13" s="3" t="s">
        <v>283</v>
      </c>
      <c r="F13" s="5" t="s">
        <v>284</v>
      </c>
    </row>
    <row r="14" spans="1:6" ht="63">
      <c r="A14" s="5" t="s">
        <v>297</v>
      </c>
      <c r="B14" s="5" t="s">
        <v>276</v>
      </c>
      <c r="C14" s="5" t="s">
        <v>298</v>
      </c>
      <c r="D14" s="3" t="s">
        <v>189</v>
      </c>
      <c r="E14" s="3" t="s">
        <v>283</v>
      </c>
      <c r="F14" s="5" t="s">
        <v>284</v>
      </c>
    </row>
    <row r="15" spans="1:6" ht="63">
      <c r="A15" s="5" t="s">
        <v>297</v>
      </c>
      <c r="B15" s="5" t="s">
        <v>276</v>
      </c>
      <c r="C15" s="5" t="s">
        <v>298</v>
      </c>
      <c r="D15" s="3" t="s">
        <v>190</v>
      </c>
      <c r="E15" s="3" t="s">
        <v>283</v>
      </c>
      <c r="F15" s="5" t="s">
        <v>284</v>
      </c>
    </row>
    <row r="16" spans="1:6" ht="63">
      <c r="A16" s="5" t="s">
        <v>299</v>
      </c>
      <c r="B16" s="5" t="s">
        <v>276</v>
      </c>
      <c r="C16" s="5" t="s">
        <v>300</v>
      </c>
      <c r="D16" s="3" t="s">
        <v>189</v>
      </c>
      <c r="E16" s="3" t="s">
        <v>283</v>
      </c>
      <c r="F16" s="5" t="s">
        <v>284</v>
      </c>
    </row>
    <row r="17" spans="1:6" ht="63">
      <c r="A17" s="5" t="s">
        <v>299</v>
      </c>
      <c r="B17" s="5" t="s">
        <v>276</v>
      </c>
      <c r="C17" s="5" t="s">
        <v>300</v>
      </c>
      <c r="D17" s="3" t="s">
        <v>190</v>
      </c>
      <c r="E17" s="3" t="s">
        <v>283</v>
      </c>
      <c r="F17" s="5" t="s">
        <v>284</v>
      </c>
    </row>
    <row r="18" spans="1:6" ht="47.25">
      <c r="A18" s="5" t="s">
        <v>301</v>
      </c>
      <c r="B18" s="5" t="s">
        <v>273</v>
      </c>
      <c r="C18" s="5" t="s">
        <v>302</v>
      </c>
      <c r="D18" s="3" t="s">
        <v>189</v>
      </c>
      <c r="E18" s="3" t="s">
        <v>283</v>
      </c>
      <c r="F18" s="5" t="s">
        <v>284</v>
      </c>
    </row>
    <row r="19" spans="1:6" ht="47.25">
      <c r="A19" s="5" t="s">
        <v>301</v>
      </c>
      <c r="B19" s="5" t="s">
        <v>273</v>
      </c>
      <c r="C19" s="5" t="s">
        <v>302</v>
      </c>
      <c r="D19" s="3" t="s">
        <v>190</v>
      </c>
      <c r="E19" s="3" t="s">
        <v>283</v>
      </c>
      <c r="F19" s="5" t="s">
        <v>284</v>
      </c>
    </row>
    <row r="20" spans="1:6" ht="47.25">
      <c r="A20" s="5" t="s">
        <v>303</v>
      </c>
      <c r="B20" s="5" t="s">
        <v>273</v>
      </c>
      <c r="C20" s="5" t="s">
        <v>304</v>
      </c>
      <c r="D20" s="3" t="s">
        <v>189</v>
      </c>
      <c r="E20" s="3" t="s">
        <v>283</v>
      </c>
      <c r="F20" s="5" t="s">
        <v>284</v>
      </c>
    </row>
    <row r="21" spans="1:6" ht="47.25">
      <c r="A21" s="5" t="s">
        <v>303</v>
      </c>
      <c r="B21" s="5" t="s">
        <v>273</v>
      </c>
      <c r="C21" s="5" t="s">
        <v>304</v>
      </c>
      <c r="D21" s="3" t="s">
        <v>190</v>
      </c>
      <c r="E21" s="3" t="s">
        <v>283</v>
      </c>
      <c r="F21" s="5" t="s">
        <v>284</v>
      </c>
    </row>
    <row r="22" spans="1:6" ht="63">
      <c r="A22" s="5" t="s">
        <v>305</v>
      </c>
      <c r="B22" s="5" t="s">
        <v>277</v>
      </c>
      <c r="C22" s="5" t="s">
        <v>305</v>
      </c>
      <c r="D22" s="3" t="s">
        <v>189</v>
      </c>
      <c r="E22" s="3" t="s">
        <v>283</v>
      </c>
      <c r="F22" s="5" t="s">
        <v>284</v>
      </c>
    </row>
    <row r="23" spans="1:6" ht="63">
      <c r="A23" s="5" t="s">
        <v>305</v>
      </c>
      <c r="B23" s="5" t="s">
        <v>277</v>
      </c>
      <c r="C23" s="5" t="s">
        <v>305</v>
      </c>
      <c r="D23" s="3" t="s">
        <v>190</v>
      </c>
      <c r="E23" s="3" t="s">
        <v>283</v>
      </c>
      <c r="F23" s="5" t="s">
        <v>284</v>
      </c>
    </row>
    <row r="24" spans="1:6" ht="31.5">
      <c r="A24" s="5" t="s">
        <v>306</v>
      </c>
      <c r="B24" s="5" t="s">
        <v>277</v>
      </c>
      <c r="C24" s="5" t="s">
        <v>306</v>
      </c>
      <c r="D24" s="3" t="s">
        <v>189</v>
      </c>
      <c r="E24" s="3" t="s">
        <v>283</v>
      </c>
      <c r="F24" s="5" t="s">
        <v>284</v>
      </c>
    </row>
    <row r="25" spans="1:6" ht="31.5">
      <c r="A25" s="5" t="s">
        <v>306</v>
      </c>
      <c r="B25" s="5" t="s">
        <v>277</v>
      </c>
      <c r="C25" s="5" t="s">
        <v>306</v>
      </c>
      <c r="D25" s="3" t="s">
        <v>190</v>
      </c>
      <c r="E25" s="3" t="s">
        <v>283</v>
      </c>
      <c r="F25" s="5" t="s">
        <v>284</v>
      </c>
    </row>
    <row r="26" spans="1:6" ht="31.5">
      <c r="A26" s="5" t="s">
        <v>307</v>
      </c>
      <c r="B26" s="5" t="s">
        <v>277</v>
      </c>
      <c r="C26" s="5" t="s">
        <v>307</v>
      </c>
      <c r="D26" s="3" t="s">
        <v>189</v>
      </c>
      <c r="E26" s="3" t="s">
        <v>283</v>
      </c>
      <c r="F26" s="5" t="s">
        <v>284</v>
      </c>
    </row>
    <row r="27" spans="1:6" ht="31.5">
      <c r="A27" s="5" t="s">
        <v>307</v>
      </c>
      <c r="B27" s="5" t="s">
        <v>277</v>
      </c>
      <c r="C27" s="5" t="s">
        <v>307</v>
      </c>
      <c r="D27" s="3" t="s">
        <v>190</v>
      </c>
      <c r="E27" s="3" t="s">
        <v>283</v>
      </c>
      <c r="F27" s="5" t="s">
        <v>284</v>
      </c>
    </row>
    <row r="28" spans="1:6" ht="31.5">
      <c r="A28" s="5" t="s">
        <v>308</v>
      </c>
      <c r="B28" s="5" t="s">
        <v>309</v>
      </c>
      <c r="C28" s="5" t="s">
        <v>308</v>
      </c>
      <c r="D28" s="3" t="s">
        <v>189</v>
      </c>
      <c r="E28" s="3" t="s">
        <v>283</v>
      </c>
      <c r="F28" s="5" t="s">
        <v>284</v>
      </c>
    </row>
    <row r="29" spans="1:6" ht="31.5">
      <c r="A29" s="5" t="s">
        <v>308</v>
      </c>
      <c r="B29" s="5" t="s">
        <v>309</v>
      </c>
      <c r="C29" s="5" t="s">
        <v>308</v>
      </c>
      <c r="D29" s="3" t="s">
        <v>190</v>
      </c>
      <c r="E29" s="3" t="s">
        <v>283</v>
      </c>
      <c r="F29" s="5" t="s">
        <v>284</v>
      </c>
    </row>
    <row r="30" spans="1:6">
      <c r="A30" s="28"/>
      <c r="B30" s="28"/>
      <c r="C30" s="28"/>
      <c r="D30" s="11"/>
      <c r="E30" s="11"/>
      <c r="F30" s="28"/>
    </row>
    <row r="31" spans="1:6">
      <c r="A31" s="4" t="s">
        <v>67</v>
      </c>
      <c r="B31" s="4"/>
      <c r="C31" s="4"/>
      <c r="F31" s="4"/>
    </row>
    <row r="32" spans="1:6">
      <c r="A32" s="33" t="s">
        <v>104</v>
      </c>
      <c r="B32" s="33" t="s">
        <v>69</v>
      </c>
      <c r="C32" s="33" t="s">
        <v>142</v>
      </c>
      <c r="D32" s="33" t="s">
        <v>197</v>
      </c>
      <c r="E32" s="47" t="s">
        <v>143</v>
      </c>
      <c r="F32" s="33" t="s">
        <v>144</v>
      </c>
    </row>
    <row r="33" spans="1:6" ht="47.25">
      <c r="A33" s="5" t="s">
        <v>288</v>
      </c>
      <c r="B33" s="5" t="s">
        <v>274</v>
      </c>
      <c r="C33" s="5" t="s">
        <v>289</v>
      </c>
      <c r="D33" s="3" t="s">
        <v>189</v>
      </c>
      <c r="E33" s="3" t="s">
        <v>283</v>
      </c>
      <c r="F33" s="5" t="s">
        <v>286</v>
      </c>
    </row>
    <row r="34" spans="1:6" ht="47.25">
      <c r="A34" s="5" t="s">
        <v>288</v>
      </c>
      <c r="B34" s="5" t="s">
        <v>274</v>
      </c>
      <c r="C34" s="5" t="s">
        <v>289</v>
      </c>
      <c r="D34" s="3" t="s">
        <v>190</v>
      </c>
      <c r="E34" s="3" t="s">
        <v>283</v>
      </c>
      <c r="F34" s="5" t="s">
        <v>286</v>
      </c>
    </row>
    <row r="35" spans="1:6" ht="31.5">
      <c r="A35" s="5" t="s">
        <v>290</v>
      </c>
      <c r="B35" s="5" t="s">
        <v>274</v>
      </c>
      <c r="C35" s="5" t="s">
        <v>291</v>
      </c>
      <c r="D35" s="3" t="s">
        <v>189</v>
      </c>
      <c r="E35" s="3" t="s">
        <v>283</v>
      </c>
      <c r="F35" s="5" t="s">
        <v>286</v>
      </c>
    </row>
    <row r="36" spans="1:6" ht="31.5">
      <c r="A36" s="5" t="s">
        <v>290</v>
      </c>
      <c r="B36" s="5" t="s">
        <v>274</v>
      </c>
      <c r="C36" s="5" t="s">
        <v>291</v>
      </c>
      <c r="D36" s="3" t="s">
        <v>190</v>
      </c>
      <c r="E36" s="3" t="s">
        <v>283</v>
      </c>
      <c r="F36" s="5" t="s">
        <v>286</v>
      </c>
    </row>
    <row r="37" spans="1:6" ht="47.25">
      <c r="A37" s="5" t="s">
        <v>294</v>
      </c>
      <c r="B37" s="5" t="s">
        <v>275</v>
      </c>
      <c r="C37" s="5" t="s">
        <v>310</v>
      </c>
      <c r="D37" s="3" t="s">
        <v>189</v>
      </c>
      <c r="E37" s="3" t="s">
        <v>283</v>
      </c>
      <c r="F37" s="5" t="s">
        <v>286</v>
      </c>
    </row>
    <row r="38" spans="1:6" ht="47.25">
      <c r="A38" s="5" t="s">
        <v>294</v>
      </c>
      <c r="B38" s="5" t="s">
        <v>275</v>
      </c>
      <c r="C38" s="5" t="s">
        <v>310</v>
      </c>
      <c r="D38" s="3" t="s">
        <v>190</v>
      </c>
      <c r="E38" s="3" t="s">
        <v>283</v>
      </c>
      <c r="F38" s="5" t="s">
        <v>286</v>
      </c>
    </row>
    <row r="39" spans="1:6" ht="63">
      <c r="A39" s="5" t="s">
        <v>300</v>
      </c>
      <c r="B39" s="5" t="s">
        <v>276</v>
      </c>
      <c r="C39" s="5" t="s">
        <v>300</v>
      </c>
      <c r="D39" s="3" t="s">
        <v>189</v>
      </c>
      <c r="E39" s="3" t="s">
        <v>283</v>
      </c>
      <c r="F39" s="5" t="s">
        <v>286</v>
      </c>
    </row>
    <row r="40" spans="1:6" ht="63">
      <c r="A40" s="5" t="s">
        <v>300</v>
      </c>
      <c r="B40" s="5" t="s">
        <v>276</v>
      </c>
      <c r="C40" s="5" t="s">
        <v>300</v>
      </c>
      <c r="D40" s="3" t="s">
        <v>190</v>
      </c>
      <c r="E40" s="3" t="s">
        <v>283</v>
      </c>
      <c r="F40" s="5" t="s">
        <v>286</v>
      </c>
    </row>
    <row r="41" spans="1:6" ht="47.25">
      <c r="A41" s="5" t="s">
        <v>303</v>
      </c>
      <c r="B41" s="5" t="s">
        <v>273</v>
      </c>
      <c r="C41" s="5" t="s">
        <v>304</v>
      </c>
      <c r="D41" s="3" t="s">
        <v>189</v>
      </c>
      <c r="E41" s="3" t="s">
        <v>283</v>
      </c>
      <c r="F41" s="5" t="s">
        <v>286</v>
      </c>
    </row>
    <row r="42" spans="1:6" ht="47.25">
      <c r="A42" s="5" t="s">
        <v>303</v>
      </c>
      <c r="B42" s="5" t="s">
        <v>273</v>
      </c>
      <c r="C42" s="5" t="s">
        <v>304</v>
      </c>
      <c r="D42" s="3" t="s">
        <v>190</v>
      </c>
      <c r="E42" s="3" t="s">
        <v>283</v>
      </c>
      <c r="F42" s="5" t="s">
        <v>286</v>
      </c>
    </row>
    <row r="43" spans="1:6" ht="31.5">
      <c r="A43" s="5" t="s">
        <v>306</v>
      </c>
      <c r="B43" s="5" t="s">
        <v>277</v>
      </c>
      <c r="C43" s="5" t="s">
        <v>306</v>
      </c>
      <c r="D43" s="3" t="s">
        <v>189</v>
      </c>
      <c r="E43" s="3" t="s">
        <v>283</v>
      </c>
      <c r="F43" s="5" t="s">
        <v>311</v>
      </c>
    </row>
    <row r="44" spans="1:6" ht="31.5">
      <c r="A44" s="5" t="s">
        <v>306</v>
      </c>
      <c r="B44" s="5" t="s">
        <v>277</v>
      </c>
      <c r="C44" s="5" t="s">
        <v>306</v>
      </c>
      <c r="D44" s="3" t="s">
        <v>190</v>
      </c>
      <c r="E44" s="3" t="s">
        <v>283</v>
      </c>
      <c r="F44" s="5" t="s">
        <v>311</v>
      </c>
    </row>
    <row r="45" spans="1:6" ht="31.5">
      <c r="A45" s="5" t="s">
        <v>308</v>
      </c>
      <c r="B45" s="5" t="s">
        <v>309</v>
      </c>
      <c r="C45" s="5" t="s">
        <v>308</v>
      </c>
      <c r="D45" s="3" t="s">
        <v>189</v>
      </c>
      <c r="E45" s="3" t="s">
        <v>283</v>
      </c>
      <c r="F45" s="5" t="s">
        <v>311</v>
      </c>
    </row>
    <row r="46" spans="1:6" ht="31.5">
      <c r="A46" s="5" t="s">
        <v>308</v>
      </c>
      <c r="B46" s="5" t="s">
        <v>309</v>
      </c>
      <c r="C46" s="5" t="s">
        <v>308</v>
      </c>
      <c r="D46" s="3" t="s">
        <v>190</v>
      </c>
      <c r="E46" s="3" t="s">
        <v>283</v>
      </c>
      <c r="F46" s="5" t="s">
        <v>311</v>
      </c>
    </row>
    <row r="47" spans="1:6" ht="31.5">
      <c r="A47" s="5" t="s">
        <v>292</v>
      </c>
      <c r="B47" s="5" t="s">
        <v>309</v>
      </c>
      <c r="C47" s="5" t="s">
        <v>292</v>
      </c>
      <c r="D47" s="3" t="s">
        <v>189</v>
      </c>
      <c r="E47" s="3" t="s">
        <v>283</v>
      </c>
      <c r="F47" s="5" t="s">
        <v>286</v>
      </c>
    </row>
    <row r="48" spans="1:6" ht="31.5">
      <c r="A48" s="5" t="s">
        <v>292</v>
      </c>
      <c r="B48" s="5" t="s">
        <v>309</v>
      </c>
      <c r="C48" s="5" t="s">
        <v>292</v>
      </c>
      <c r="D48" s="3" t="s">
        <v>190</v>
      </c>
      <c r="E48" s="3" t="s">
        <v>283</v>
      </c>
      <c r="F48" s="5" t="s">
        <v>286</v>
      </c>
    </row>
    <row r="49" spans="1:6">
      <c r="A49" s="5"/>
      <c r="B49" s="5"/>
      <c r="C49" s="5"/>
      <c r="D49" s="3"/>
      <c r="E49" s="3"/>
      <c r="F49" s="5"/>
    </row>
    <row r="50" spans="1:6">
      <c r="A50" s="22" t="s">
        <v>145</v>
      </c>
      <c r="B50" s="5"/>
      <c r="C50" s="5"/>
      <c r="D50" s="3"/>
      <c r="E50" s="3"/>
      <c r="F50" s="5"/>
    </row>
    <row r="51" spans="1:6">
      <c r="A51" s="33" t="s">
        <v>104</v>
      </c>
      <c r="B51" s="33" t="s">
        <v>69</v>
      </c>
      <c r="C51" s="33" t="s">
        <v>142</v>
      </c>
      <c r="D51" s="33" t="s">
        <v>197</v>
      </c>
      <c r="E51" s="47" t="s">
        <v>143</v>
      </c>
      <c r="F51" s="33" t="s">
        <v>144</v>
      </c>
    </row>
    <row r="52" spans="1:6">
      <c r="A52" s="5"/>
      <c r="B52" s="5"/>
      <c r="C52" s="5"/>
      <c r="D52" s="3"/>
      <c r="E52" s="3"/>
      <c r="F52" s="5"/>
    </row>
    <row r="53" spans="1:6">
      <c r="A53" s="4" t="s">
        <v>68</v>
      </c>
      <c r="B53" s="4"/>
      <c r="C53" s="4"/>
      <c r="F53" s="4"/>
    </row>
    <row r="54" spans="1:6">
      <c r="A54" s="33" t="s">
        <v>104</v>
      </c>
      <c r="B54" s="33" t="s">
        <v>69</v>
      </c>
      <c r="C54" s="33" t="s">
        <v>142</v>
      </c>
      <c r="D54" s="33" t="s">
        <v>197</v>
      </c>
      <c r="E54" s="47" t="s">
        <v>143</v>
      </c>
      <c r="F54" s="33" t="s">
        <v>144</v>
      </c>
    </row>
    <row r="55" spans="1:6" ht="47.25">
      <c r="A55" s="5" t="s">
        <v>294</v>
      </c>
      <c r="B55" s="5" t="s">
        <v>275</v>
      </c>
      <c r="C55" s="5" t="s">
        <v>294</v>
      </c>
      <c r="D55" s="3" t="s">
        <v>189</v>
      </c>
      <c r="E55" s="3" t="s">
        <v>283</v>
      </c>
      <c r="F55" s="5" t="s">
        <v>312</v>
      </c>
    </row>
    <row r="56" spans="1:6" ht="47.25">
      <c r="A56" s="5" t="s">
        <v>294</v>
      </c>
      <c r="B56" s="5" t="s">
        <v>275</v>
      </c>
      <c r="C56" s="5" t="s">
        <v>294</v>
      </c>
      <c r="D56" s="3" t="s">
        <v>190</v>
      </c>
      <c r="E56" s="3" t="s">
        <v>283</v>
      </c>
      <c r="F56" s="5" t="s">
        <v>312</v>
      </c>
    </row>
    <row r="57" spans="1:6" ht="47.25">
      <c r="A57" s="5" t="s">
        <v>313</v>
      </c>
      <c r="B57" s="5" t="s">
        <v>273</v>
      </c>
      <c r="C57" s="5" t="s">
        <v>313</v>
      </c>
      <c r="D57" s="3" t="s">
        <v>189</v>
      </c>
      <c r="E57" s="3" t="s">
        <v>283</v>
      </c>
      <c r="F57" s="5" t="s">
        <v>312</v>
      </c>
    </row>
    <row r="58" spans="1:6" ht="47.25">
      <c r="A58" s="5" t="s">
        <v>313</v>
      </c>
      <c r="B58" s="5" t="s">
        <v>273</v>
      </c>
      <c r="C58" s="5" t="s">
        <v>313</v>
      </c>
      <c r="D58" s="3" t="s">
        <v>190</v>
      </c>
      <c r="E58" s="3" t="s">
        <v>283</v>
      </c>
      <c r="F58" s="5" t="s">
        <v>312</v>
      </c>
    </row>
    <row r="59" spans="1:6" ht="63">
      <c r="A59" s="5" t="s">
        <v>314</v>
      </c>
      <c r="B59" s="5" t="s">
        <v>309</v>
      </c>
      <c r="C59" s="5" t="s">
        <v>315</v>
      </c>
      <c r="D59" s="3" t="s">
        <v>189</v>
      </c>
      <c r="E59" s="3" t="s">
        <v>283</v>
      </c>
      <c r="F59" s="5" t="s">
        <v>312</v>
      </c>
    </row>
    <row r="60" spans="1:6" ht="63">
      <c r="A60" s="5" t="s">
        <v>314</v>
      </c>
      <c r="B60" s="5" t="s">
        <v>309</v>
      </c>
      <c r="C60" s="5" t="s">
        <v>315</v>
      </c>
      <c r="D60" s="3" t="s">
        <v>190</v>
      </c>
      <c r="E60" s="3" t="s">
        <v>283</v>
      </c>
      <c r="F60" s="5" t="s">
        <v>312</v>
      </c>
    </row>
    <row r="61" spans="1:6" ht="31.5">
      <c r="A61" s="5" t="s">
        <v>291</v>
      </c>
      <c r="B61" s="5" t="s">
        <v>274</v>
      </c>
      <c r="C61" s="5" t="s">
        <v>291</v>
      </c>
      <c r="D61" s="3" t="s">
        <v>189</v>
      </c>
      <c r="E61" s="3" t="s">
        <v>283</v>
      </c>
      <c r="F61" s="5" t="s">
        <v>312</v>
      </c>
    </row>
    <row r="62" spans="1:6" ht="31.5">
      <c r="A62" s="5" t="s">
        <v>291</v>
      </c>
      <c r="B62" s="5" t="s">
        <v>274</v>
      </c>
      <c r="C62" s="5" t="s">
        <v>291</v>
      </c>
      <c r="D62" s="3" t="s">
        <v>190</v>
      </c>
      <c r="E62" s="3" t="s">
        <v>283</v>
      </c>
      <c r="F62" s="5" t="s">
        <v>312</v>
      </c>
    </row>
    <row r="63" spans="1:6">
      <c r="A63" s="4"/>
      <c r="B63" s="4"/>
      <c r="C63" s="4"/>
      <c r="F63" s="4"/>
    </row>
    <row r="64" spans="1:6" ht="31.5">
      <c r="A64" s="4" t="s">
        <v>317</v>
      </c>
      <c r="B64" s="4"/>
      <c r="C64" s="4"/>
      <c r="F64" s="4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view="pageBreakPreview" zoomScaleNormal="100" zoomScaleSheetLayoutView="100" workbookViewId="0">
      <selection sqref="A1:G37"/>
    </sheetView>
  </sheetViews>
  <sheetFormatPr defaultRowHeight="15.75"/>
  <cols>
    <col min="1" max="1" width="14.625" customWidth="1"/>
    <col min="2" max="2" width="8.125" customWidth="1"/>
    <col min="3" max="3" width="10.625" customWidth="1"/>
    <col min="4" max="4" width="8" customWidth="1"/>
    <col min="5" max="5" width="10.625" customWidth="1"/>
    <col min="6" max="6" width="7.625" customWidth="1"/>
    <col min="7" max="7" width="10.625" customWidth="1"/>
  </cols>
  <sheetData>
    <row r="1" spans="1:7" ht="20.25">
      <c r="A1" s="157" t="s">
        <v>166</v>
      </c>
      <c r="B1" s="157"/>
      <c r="C1" s="157"/>
      <c r="D1" s="157"/>
      <c r="E1" s="157"/>
      <c r="F1" s="157"/>
      <c r="G1" s="157"/>
    </row>
    <row r="2" spans="1:7" s="41" customFormat="1" ht="15.75" customHeight="1">
      <c r="A2" s="158" t="s">
        <v>69</v>
      </c>
      <c r="B2" s="159" t="s">
        <v>70</v>
      </c>
      <c r="C2" s="158" t="s">
        <v>71</v>
      </c>
      <c r="D2" s="158"/>
      <c r="E2" s="158" t="s">
        <v>72</v>
      </c>
      <c r="F2" s="158"/>
      <c r="G2" s="155" t="s">
        <v>73</v>
      </c>
    </row>
    <row r="3" spans="1:7" s="41" customFormat="1">
      <c r="A3" s="158"/>
      <c r="B3" s="160"/>
      <c r="C3" s="32" t="s">
        <v>1</v>
      </c>
      <c r="D3" s="32" t="s">
        <v>2</v>
      </c>
      <c r="E3" s="32" t="s">
        <v>1</v>
      </c>
      <c r="F3" s="32" t="s">
        <v>2</v>
      </c>
      <c r="G3" s="156"/>
    </row>
    <row r="4" spans="1:7" ht="31.5">
      <c r="A4" s="6" t="s">
        <v>279</v>
      </c>
      <c r="B4" s="39">
        <v>1</v>
      </c>
      <c r="C4" s="127">
        <v>366</v>
      </c>
      <c r="D4" s="127">
        <v>0</v>
      </c>
      <c r="E4" s="127">
        <v>113</v>
      </c>
      <c r="F4" s="127">
        <v>0</v>
      </c>
      <c r="G4" s="127">
        <f>SUM(C4:F4)</f>
        <v>479</v>
      </c>
    </row>
    <row r="5" spans="1:7">
      <c r="A5" s="5"/>
      <c r="B5" s="39">
        <v>2</v>
      </c>
      <c r="C5" s="127">
        <v>117</v>
      </c>
      <c r="D5" s="127">
        <v>0</v>
      </c>
      <c r="E5" s="127">
        <v>38</v>
      </c>
      <c r="F5" s="127">
        <v>0</v>
      </c>
      <c r="G5" s="127">
        <f>SUM(C5:F5)</f>
        <v>155</v>
      </c>
    </row>
    <row r="6" spans="1:7">
      <c r="A6" s="5"/>
      <c r="B6" s="39" t="s">
        <v>6</v>
      </c>
      <c r="C6" s="127">
        <v>0</v>
      </c>
      <c r="D6" s="127">
        <v>0</v>
      </c>
      <c r="E6" s="127">
        <v>0</v>
      </c>
      <c r="F6" s="127">
        <v>0</v>
      </c>
      <c r="G6" s="127">
        <f>SUM(C6:F6)</f>
        <v>0</v>
      </c>
    </row>
    <row r="7" spans="1:7" ht="16.5" thickBot="1">
      <c r="A7" s="111"/>
      <c r="B7" s="128">
        <v>3</v>
      </c>
      <c r="C7" s="129">
        <v>35</v>
      </c>
      <c r="D7" s="129">
        <v>0</v>
      </c>
      <c r="E7" s="129">
        <v>13</v>
      </c>
      <c r="F7" s="129">
        <v>0</v>
      </c>
      <c r="G7" s="127">
        <f>SUM(C7:F7)</f>
        <v>48</v>
      </c>
    </row>
    <row r="8" spans="1:7" ht="16.5" thickBot="1">
      <c r="A8" s="130" t="s">
        <v>4</v>
      </c>
      <c r="B8" s="131"/>
      <c r="C8" s="132">
        <f>SUM(C4:C7)</f>
        <v>518</v>
      </c>
      <c r="D8" s="133">
        <f>SUM(D4:D7)</f>
        <v>0</v>
      </c>
      <c r="E8" s="133">
        <f>SUM(E4:E7)</f>
        <v>164</v>
      </c>
      <c r="F8" s="133">
        <f>SUM(F4:F7)</f>
        <v>0</v>
      </c>
      <c r="G8" s="133">
        <f>SUM(G4:G7)</f>
        <v>682</v>
      </c>
    </row>
    <row r="9" spans="1:7" ht="31.5">
      <c r="A9" s="83" t="s">
        <v>274</v>
      </c>
      <c r="B9" s="134">
        <v>1</v>
      </c>
      <c r="C9" s="127">
        <v>172</v>
      </c>
      <c r="D9" s="127">
        <v>0</v>
      </c>
      <c r="E9" s="127">
        <v>107</v>
      </c>
      <c r="F9" s="127">
        <v>0</v>
      </c>
      <c r="G9" s="127">
        <f>SUM(C9:F9)</f>
        <v>279</v>
      </c>
    </row>
    <row r="10" spans="1:7">
      <c r="A10" s="6"/>
      <c r="B10" s="39">
        <v>2</v>
      </c>
      <c r="C10" s="127">
        <v>56</v>
      </c>
      <c r="D10" s="127">
        <v>0</v>
      </c>
      <c r="E10" s="127">
        <v>94</v>
      </c>
      <c r="F10" s="127">
        <v>0</v>
      </c>
      <c r="G10" s="127">
        <f>SUM(C10:F10)</f>
        <v>150</v>
      </c>
    </row>
    <row r="11" spans="1:7">
      <c r="A11" s="6"/>
      <c r="B11" s="39" t="s">
        <v>6</v>
      </c>
      <c r="C11" s="127">
        <v>0</v>
      </c>
      <c r="D11" s="127">
        <v>0</v>
      </c>
      <c r="E11" s="127">
        <v>0</v>
      </c>
      <c r="F11" s="127">
        <v>0</v>
      </c>
      <c r="G11" s="127">
        <f>SUM(C11:F11)</f>
        <v>0</v>
      </c>
    </row>
    <row r="12" spans="1:7" ht="16.5" thickBot="1">
      <c r="A12" s="120"/>
      <c r="B12" s="39">
        <v>3</v>
      </c>
      <c r="C12" s="129">
        <v>4</v>
      </c>
      <c r="D12" s="129">
        <v>0</v>
      </c>
      <c r="E12" s="129">
        <v>6</v>
      </c>
      <c r="F12" s="129">
        <v>0</v>
      </c>
      <c r="G12" s="127">
        <f>SUM(C12:F12)</f>
        <v>10</v>
      </c>
    </row>
    <row r="13" spans="1:7" ht="16.5" thickBot="1">
      <c r="A13" s="114" t="s">
        <v>4</v>
      </c>
      <c r="B13" s="135"/>
      <c r="C13" s="133">
        <f>SUM(C9:C12)</f>
        <v>232</v>
      </c>
      <c r="D13" s="133">
        <f>SUM(D9:D12)</f>
        <v>0</v>
      </c>
      <c r="E13" s="133">
        <f>SUM(E9:E12)</f>
        <v>207</v>
      </c>
      <c r="F13" s="133">
        <f>SUM(F9:F12)</f>
        <v>0</v>
      </c>
      <c r="G13" s="133">
        <f>SUM(G9:G12)</f>
        <v>439</v>
      </c>
    </row>
    <row r="14" spans="1:7" ht="47.25">
      <c r="A14" s="122" t="s">
        <v>275</v>
      </c>
      <c r="B14" s="39">
        <v>1</v>
      </c>
      <c r="C14" s="127">
        <v>281</v>
      </c>
      <c r="D14" s="127">
        <v>0</v>
      </c>
      <c r="E14" s="127">
        <v>75</v>
      </c>
      <c r="F14" s="127">
        <v>1</v>
      </c>
      <c r="G14" s="127">
        <f>SUM(C14:F14)</f>
        <v>357</v>
      </c>
    </row>
    <row r="15" spans="1:7">
      <c r="A15" s="5"/>
      <c r="B15" s="39">
        <v>2</v>
      </c>
      <c r="C15" s="127">
        <v>89</v>
      </c>
      <c r="D15" s="127">
        <v>0</v>
      </c>
      <c r="E15" s="127">
        <v>74</v>
      </c>
      <c r="F15" s="127">
        <v>0</v>
      </c>
      <c r="G15" s="127">
        <f>SUM(C15:F15)</f>
        <v>163</v>
      </c>
    </row>
    <row r="16" spans="1:7">
      <c r="A16" s="5"/>
      <c r="B16" s="39" t="s">
        <v>6</v>
      </c>
      <c r="C16" s="127">
        <v>0</v>
      </c>
      <c r="D16" s="127">
        <v>0</v>
      </c>
      <c r="E16" s="127">
        <v>0</v>
      </c>
      <c r="F16" s="127">
        <v>0</v>
      </c>
      <c r="G16" s="127">
        <f>SUM(C16:F16)</f>
        <v>0</v>
      </c>
    </row>
    <row r="17" spans="1:7" ht="16.5" thickBot="1">
      <c r="A17" s="111"/>
      <c r="B17" s="39">
        <v>3</v>
      </c>
      <c r="C17" s="129">
        <v>27</v>
      </c>
      <c r="D17" s="129">
        <v>0</v>
      </c>
      <c r="E17" s="129">
        <v>2</v>
      </c>
      <c r="F17" s="129">
        <v>1</v>
      </c>
      <c r="G17" s="127">
        <f>SUM(C17:F17)</f>
        <v>30</v>
      </c>
    </row>
    <row r="18" spans="1:7" ht="16.5" thickBot="1">
      <c r="A18" s="114" t="s">
        <v>4</v>
      </c>
      <c r="B18" s="135"/>
      <c r="C18" s="133">
        <f>SUM(C14:C17)</f>
        <v>397</v>
      </c>
      <c r="D18" s="133">
        <f>SUM(D14:D17)</f>
        <v>0</v>
      </c>
      <c r="E18" s="133">
        <f>SUM(E14:E17)</f>
        <v>151</v>
      </c>
      <c r="F18" s="133">
        <f>SUM(F14:F17)</f>
        <v>2</v>
      </c>
      <c r="G18" s="133">
        <f>SUM(G14:G17)</f>
        <v>550</v>
      </c>
    </row>
    <row r="19" spans="1:7" ht="47.25">
      <c r="A19" s="122" t="s">
        <v>276</v>
      </c>
      <c r="B19" s="39">
        <v>1</v>
      </c>
      <c r="C19" s="127">
        <v>931</v>
      </c>
      <c r="D19" s="127">
        <v>2</v>
      </c>
      <c r="E19" s="127">
        <v>506</v>
      </c>
      <c r="F19" s="127">
        <v>1</v>
      </c>
      <c r="G19" s="127">
        <f>SUM(C19:F19)</f>
        <v>1440</v>
      </c>
    </row>
    <row r="20" spans="1:7">
      <c r="A20" s="6"/>
      <c r="B20" s="39">
        <v>2</v>
      </c>
      <c r="C20" s="127">
        <v>428</v>
      </c>
      <c r="D20" s="127">
        <v>0</v>
      </c>
      <c r="E20" s="127">
        <v>688</v>
      </c>
      <c r="F20" s="127">
        <v>97</v>
      </c>
      <c r="G20" s="127">
        <f>SUM(C20:F20)</f>
        <v>1213</v>
      </c>
    </row>
    <row r="21" spans="1:7">
      <c r="A21" s="6"/>
      <c r="B21" s="39" t="s">
        <v>6</v>
      </c>
      <c r="C21" s="127">
        <v>0</v>
      </c>
      <c r="D21" s="127">
        <v>0</v>
      </c>
      <c r="E21" s="127">
        <v>0</v>
      </c>
      <c r="F21" s="127">
        <v>0</v>
      </c>
      <c r="G21" s="127">
        <f>SUM(C21:F21)</f>
        <v>0</v>
      </c>
    </row>
    <row r="22" spans="1:7" ht="16.5" thickBot="1">
      <c r="A22" s="120"/>
      <c r="B22" s="39">
        <v>3</v>
      </c>
      <c r="C22" s="129">
        <v>0</v>
      </c>
      <c r="D22" s="129">
        <v>0</v>
      </c>
      <c r="E22" s="129">
        <v>0</v>
      </c>
      <c r="F22" s="129">
        <v>0</v>
      </c>
      <c r="G22" s="127">
        <f>SUM(C22:F22)</f>
        <v>0</v>
      </c>
    </row>
    <row r="23" spans="1:7" ht="16.5" thickBot="1">
      <c r="A23" s="114" t="s">
        <v>4</v>
      </c>
      <c r="B23" s="135"/>
      <c r="C23" s="133">
        <f>SUM(C19:C22)</f>
        <v>1359</v>
      </c>
      <c r="D23" s="133">
        <f>SUM(D19:D22)</f>
        <v>2</v>
      </c>
      <c r="E23" s="133">
        <f>SUM(E19:E22)</f>
        <v>1194</v>
      </c>
      <c r="F23" s="133">
        <f>SUM(F19:F22)</f>
        <v>98</v>
      </c>
      <c r="G23" s="133">
        <f>SUM(G19:G22)</f>
        <v>2653</v>
      </c>
    </row>
    <row r="24" spans="1:7" ht="31.5">
      <c r="A24" s="122" t="s">
        <v>277</v>
      </c>
      <c r="B24" s="39">
        <v>1</v>
      </c>
      <c r="C24" s="127">
        <v>320</v>
      </c>
      <c r="D24" s="127">
        <v>3</v>
      </c>
      <c r="E24" s="127">
        <v>260</v>
      </c>
      <c r="F24" s="127">
        <v>94</v>
      </c>
      <c r="G24" s="127">
        <f>SUM(C24:F24)</f>
        <v>677</v>
      </c>
    </row>
    <row r="25" spans="1:7">
      <c r="A25" s="5"/>
      <c r="B25" s="39">
        <v>2</v>
      </c>
      <c r="C25" s="127">
        <v>37</v>
      </c>
      <c r="D25" s="127">
        <v>9</v>
      </c>
      <c r="E25" s="127">
        <v>125</v>
      </c>
      <c r="F25" s="127">
        <v>29</v>
      </c>
      <c r="G25" s="127">
        <f>SUM(C25:F25)</f>
        <v>200</v>
      </c>
    </row>
    <row r="26" spans="1:7">
      <c r="A26" s="5"/>
      <c r="B26" s="39" t="s">
        <v>6</v>
      </c>
      <c r="C26" s="127">
        <v>0</v>
      </c>
      <c r="D26" s="127">
        <v>0</v>
      </c>
      <c r="E26" s="127">
        <v>0</v>
      </c>
      <c r="F26" s="127">
        <v>0</v>
      </c>
      <c r="G26" s="127">
        <f>SUM(C26:F26)</f>
        <v>0</v>
      </c>
    </row>
    <row r="27" spans="1:7" ht="16.5" thickBot="1">
      <c r="A27" s="111"/>
      <c r="B27" s="39">
        <v>3</v>
      </c>
      <c r="C27" s="129">
        <v>0</v>
      </c>
      <c r="D27" s="129">
        <v>0</v>
      </c>
      <c r="E27" s="129">
        <v>0</v>
      </c>
      <c r="F27" s="129">
        <v>0</v>
      </c>
      <c r="G27" s="127">
        <f>SUM(C27:F27)</f>
        <v>0</v>
      </c>
    </row>
    <row r="28" spans="1:7" ht="16.5" thickBot="1">
      <c r="A28" s="114" t="s">
        <v>4</v>
      </c>
      <c r="B28" s="135"/>
      <c r="C28" s="133">
        <f>SUM(C24:C27)</f>
        <v>357</v>
      </c>
      <c r="D28" s="133">
        <f>SUM(D24:D27)</f>
        <v>12</v>
      </c>
      <c r="E28" s="133">
        <f>SUM(E24:E27)</f>
        <v>385</v>
      </c>
      <c r="F28" s="133">
        <f>SUM(F24:F27)</f>
        <v>123</v>
      </c>
      <c r="G28" s="133">
        <f>SUM(G24:G27)</f>
        <v>877</v>
      </c>
    </row>
    <row r="29" spans="1:7" ht="31.5">
      <c r="A29" s="122" t="s">
        <v>278</v>
      </c>
      <c r="B29" s="39">
        <v>1</v>
      </c>
      <c r="C29" s="127">
        <v>214</v>
      </c>
      <c r="D29" s="127">
        <v>0</v>
      </c>
      <c r="E29" s="127">
        <v>112</v>
      </c>
      <c r="F29" s="127">
        <v>0</v>
      </c>
      <c r="G29" s="127">
        <f>SUM(C29:F29)</f>
        <v>326</v>
      </c>
    </row>
    <row r="30" spans="1:7">
      <c r="A30" s="6"/>
      <c r="B30" s="39">
        <v>2</v>
      </c>
      <c r="C30" s="127">
        <v>149</v>
      </c>
      <c r="D30" s="127">
        <v>0</v>
      </c>
      <c r="E30" s="127">
        <v>44</v>
      </c>
      <c r="F30" s="127">
        <v>0</v>
      </c>
      <c r="G30" s="127">
        <f>SUM(C30:F30)</f>
        <v>193</v>
      </c>
    </row>
    <row r="31" spans="1:7">
      <c r="A31" s="6"/>
      <c r="B31" s="39" t="s">
        <v>6</v>
      </c>
      <c r="C31" s="127">
        <v>0</v>
      </c>
      <c r="D31" s="127">
        <v>0</v>
      </c>
      <c r="E31" s="127">
        <v>0</v>
      </c>
      <c r="F31" s="127">
        <v>0</v>
      </c>
      <c r="G31" s="127">
        <f>SUM(C31:F31)</f>
        <v>0</v>
      </c>
    </row>
    <row r="32" spans="1:7" ht="16.5" thickBot="1">
      <c r="A32" s="120"/>
      <c r="B32" s="39">
        <v>3</v>
      </c>
      <c r="C32" s="129">
        <v>19</v>
      </c>
      <c r="D32" s="129">
        <v>0</v>
      </c>
      <c r="E32" s="129">
        <v>3</v>
      </c>
      <c r="F32" s="129">
        <v>1</v>
      </c>
      <c r="G32" s="127">
        <f>SUM(C32:F32)</f>
        <v>23</v>
      </c>
    </row>
    <row r="33" spans="1:7" ht="16.5" thickBot="1">
      <c r="A33" s="114" t="s">
        <v>4</v>
      </c>
      <c r="B33" s="135"/>
      <c r="C33" s="133">
        <f>SUM(C29:C32)</f>
        <v>382</v>
      </c>
      <c r="D33" s="133">
        <f>SUM(D29:D32)</f>
        <v>0</v>
      </c>
      <c r="E33" s="133">
        <f>SUM(E29:E32)</f>
        <v>159</v>
      </c>
      <c r="F33" s="133">
        <f>SUM(F29:F32)</f>
        <v>1</v>
      </c>
      <c r="G33" s="133">
        <f>SUM(G29:G32)</f>
        <v>542</v>
      </c>
    </row>
    <row r="34" spans="1:7">
      <c r="A34" s="9" t="s">
        <v>4</v>
      </c>
      <c r="B34" s="39">
        <v>1</v>
      </c>
      <c r="C34" s="127">
        <f>SUM(C4+C9+C14+C19+C24+C29)</f>
        <v>2284</v>
      </c>
      <c r="D34" s="127">
        <f>SUM(D4+D9+D14+D19+D24+D29)</f>
        <v>5</v>
      </c>
      <c r="E34" s="127">
        <f>SUM(E4+E9+E14+E19+E24+E29)</f>
        <v>1173</v>
      </c>
      <c r="F34" s="127">
        <f>SUM(F4+F9+F14+F19+F24+F29)</f>
        <v>96</v>
      </c>
      <c r="G34" s="127">
        <f>SUM(G4+G9+G14+G19+G24+G29)</f>
        <v>3558</v>
      </c>
    </row>
    <row r="35" spans="1:7">
      <c r="A35" s="18"/>
      <c r="B35" s="39">
        <v>2</v>
      </c>
      <c r="C35" s="127">
        <f t="shared" ref="C35:G37" si="0">SUM(C5+C10+C15+C20+C25+C30)</f>
        <v>876</v>
      </c>
      <c r="D35" s="127">
        <f t="shared" si="0"/>
        <v>9</v>
      </c>
      <c r="E35" s="127">
        <f t="shared" si="0"/>
        <v>1063</v>
      </c>
      <c r="F35" s="127">
        <f t="shared" si="0"/>
        <v>126</v>
      </c>
      <c r="G35" s="127">
        <f t="shared" si="0"/>
        <v>2074</v>
      </c>
    </row>
    <row r="36" spans="1:7">
      <c r="A36" s="18"/>
      <c r="B36" s="39" t="s">
        <v>6</v>
      </c>
      <c r="C36" s="127">
        <f t="shared" si="0"/>
        <v>0</v>
      </c>
      <c r="D36" s="127">
        <f t="shared" si="0"/>
        <v>0</v>
      </c>
      <c r="E36" s="127">
        <f t="shared" si="0"/>
        <v>0</v>
      </c>
      <c r="F36" s="127">
        <f t="shared" si="0"/>
        <v>0</v>
      </c>
      <c r="G36" s="127">
        <f t="shared" si="0"/>
        <v>0</v>
      </c>
    </row>
    <row r="37" spans="1:7">
      <c r="A37" s="17"/>
      <c r="B37" s="39">
        <v>3</v>
      </c>
      <c r="C37" s="127">
        <f t="shared" si="0"/>
        <v>85</v>
      </c>
      <c r="D37" s="127">
        <f t="shared" si="0"/>
        <v>0</v>
      </c>
      <c r="E37" s="127">
        <f t="shared" si="0"/>
        <v>24</v>
      </c>
      <c r="F37" s="127">
        <f t="shared" si="0"/>
        <v>2</v>
      </c>
      <c r="G37" s="127">
        <f t="shared" si="0"/>
        <v>111</v>
      </c>
    </row>
  </sheetData>
  <mergeCells count="6">
    <mergeCell ref="G2:G3"/>
    <mergeCell ref="A1:G1"/>
    <mergeCell ref="C2:D2"/>
    <mergeCell ref="E2:F2"/>
    <mergeCell ref="B2:B3"/>
    <mergeCell ref="A2:A3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0"/>
  <sheetViews>
    <sheetView view="pageBreakPreview" zoomScaleNormal="130" zoomScaleSheetLayoutView="100" workbookViewId="0">
      <selection activeCell="G18" sqref="G18"/>
    </sheetView>
  </sheetViews>
  <sheetFormatPr defaultRowHeight="15.75"/>
  <cols>
    <col min="1" max="1" width="6.5" customWidth="1"/>
    <col min="2" max="2" width="19.25" customWidth="1"/>
    <col min="3" max="3" width="19.875" customWidth="1"/>
    <col min="4" max="4" width="13.125" customWidth="1"/>
    <col min="5" max="5" width="9.125" customWidth="1"/>
    <col min="6" max="6" width="9.5" customWidth="1"/>
    <col min="7" max="7" width="12" customWidth="1"/>
    <col min="8" max="8" width="10.875" customWidth="1"/>
  </cols>
  <sheetData>
    <row r="1" spans="1:8" ht="45" customHeight="1">
      <c r="A1" s="191" t="s">
        <v>214</v>
      </c>
      <c r="B1" s="191"/>
      <c r="C1" s="191"/>
      <c r="D1" s="191"/>
      <c r="E1" s="191"/>
      <c r="F1" s="191"/>
      <c r="G1" s="191"/>
      <c r="H1" s="62"/>
    </row>
    <row r="2" spans="1:8" ht="20.25">
      <c r="A2" s="69" t="s">
        <v>146</v>
      </c>
      <c r="B2" s="70"/>
      <c r="C2" s="40"/>
      <c r="D2" s="40"/>
      <c r="E2" s="40"/>
      <c r="F2" s="40"/>
      <c r="G2" s="40"/>
      <c r="H2" s="40"/>
    </row>
    <row r="3" spans="1:8">
      <c r="C3" s="4"/>
    </row>
    <row r="4" spans="1:8">
      <c r="A4" s="3" t="s">
        <v>61</v>
      </c>
      <c r="B4" s="33" t="s">
        <v>104</v>
      </c>
      <c r="C4" s="33" t="s">
        <v>69</v>
      </c>
      <c r="D4" s="47" t="s">
        <v>142</v>
      </c>
      <c r="E4" s="33" t="s">
        <v>197</v>
      </c>
      <c r="F4" s="47" t="s">
        <v>143</v>
      </c>
      <c r="G4" s="47" t="s">
        <v>144</v>
      </c>
      <c r="H4" s="56"/>
    </row>
    <row r="5" spans="1:8">
      <c r="A5" s="3" t="s">
        <v>280</v>
      </c>
      <c r="B5" s="3" t="s">
        <v>281</v>
      </c>
      <c r="C5" s="5" t="s">
        <v>274</v>
      </c>
      <c r="D5" s="23" t="s">
        <v>282</v>
      </c>
      <c r="E5" s="23" t="s">
        <v>189</v>
      </c>
      <c r="F5" s="23" t="s">
        <v>283</v>
      </c>
      <c r="G5" s="3" t="s">
        <v>284</v>
      </c>
      <c r="H5" s="11"/>
    </row>
    <row r="6" spans="1:8">
      <c r="A6" s="3" t="s">
        <v>280</v>
      </c>
      <c r="B6" s="3" t="s">
        <v>281</v>
      </c>
      <c r="C6" s="5" t="s">
        <v>274</v>
      </c>
      <c r="D6" s="23" t="s">
        <v>282</v>
      </c>
      <c r="E6" s="23" t="s">
        <v>190</v>
      </c>
      <c r="F6" s="23" t="s">
        <v>283</v>
      </c>
      <c r="G6" s="3" t="s">
        <v>284</v>
      </c>
      <c r="H6" s="11"/>
    </row>
    <row r="7" spans="1:8">
      <c r="A7" s="3" t="s">
        <v>285</v>
      </c>
      <c r="B7" s="3" t="s">
        <v>281</v>
      </c>
      <c r="C7" s="5" t="s">
        <v>274</v>
      </c>
      <c r="D7" s="23" t="s">
        <v>282</v>
      </c>
      <c r="E7" s="23" t="s">
        <v>189</v>
      </c>
      <c r="F7" s="23" t="s">
        <v>283</v>
      </c>
      <c r="G7" s="3" t="s">
        <v>286</v>
      </c>
      <c r="H7" s="11"/>
    </row>
    <row r="8" spans="1:8">
      <c r="A8" s="3" t="s">
        <v>285</v>
      </c>
      <c r="B8" s="3" t="s">
        <v>281</v>
      </c>
      <c r="C8" s="5" t="s">
        <v>274</v>
      </c>
      <c r="D8" s="23" t="s">
        <v>282</v>
      </c>
      <c r="E8" s="23" t="s">
        <v>190</v>
      </c>
      <c r="F8" s="23" t="s">
        <v>283</v>
      </c>
      <c r="G8" s="3" t="s">
        <v>286</v>
      </c>
    </row>
    <row r="9" spans="1:8" ht="31.5">
      <c r="A9" s="48" t="s">
        <v>280</v>
      </c>
      <c r="B9" s="136" t="s">
        <v>287</v>
      </c>
      <c r="C9" s="136" t="s">
        <v>276</v>
      </c>
      <c r="D9" s="137" t="s">
        <v>287</v>
      </c>
      <c r="E9" s="136" t="s">
        <v>189</v>
      </c>
      <c r="F9" s="137" t="s">
        <v>283</v>
      </c>
      <c r="G9" s="138" t="s">
        <v>284</v>
      </c>
    </row>
    <row r="10" spans="1:8" ht="31.5">
      <c r="A10" s="48" t="s">
        <v>280</v>
      </c>
      <c r="B10" s="136" t="s">
        <v>287</v>
      </c>
      <c r="C10" s="136" t="s">
        <v>276</v>
      </c>
      <c r="D10" s="137" t="s">
        <v>287</v>
      </c>
      <c r="E10" s="136" t="s">
        <v>190</v>
      </c>
      <c r="F10" s="137" t="s">
        <v>283</v>
      </c>
      <c r="G10" s="138" t="s">
        <v>284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9"/>
  <sheetViews>
    <sheetView view="pageBreakPreview" zoomScaleNormal="100" zoomScaleSheetLayoutView="100" workbookViewId="0">
      <selection activeCell="B12" sqref="B12"/>
    </sheetView>
  </sheetViews>
  <sheetFormatPr defaultRowHeight="15.75"/>
  <cols>
    <col min="1" max="1" width="41.125" customWidth="1"/>
    <col min="2" max="2" width="36" customWidth="1"/>
  </cols>
  <sheetData>
    <row r="1" spans="1:2" ht="50.25" customHeight="1">
      <c r="A1" s="183" t="s">
        <v>215</v>
      </c>
      <c r="B1" s="183"/>
    </row>
    <row r="2" spans="1:2" s="1" customFormat="1">
      <c r="A2" s="46" t="s">
        <v>69</v>
      </c>
      <c r="B2" s="46" t="s">
        <v>148</v>
      </c>
    </row>
    <row r="3" spans="1:2">
      <c r="A3" s="3"/>
      <c r="B3" s="3"/>
    </row>
    <row r="4" spans="1:2">
      <c r="A4" s="3"/>
      <c r="B4" s="3"/>
    </row>
    <row r="5" spans="1:2">
      <c r="A5" s="3"/>
      <c r="B5" s="3"/>
    </row>
    <row r="6" spans="1:2">
      <c r="A6" s="3"/>
      <c r="B6" s="3"/>
    </row>
    <row r="7" spans="1:2">
      <c r="A7" s="3"/>
      <c r="B7" s="3"/>
    </row>
    <row r="8" spans="1:2">
      <c r="A8" s="3"/>
      <c r="B8" s="3"/>
    </row>
    <row r="9" spans="1:2">
      <c r="A9" s="3"/>
      <c r="B9" s="3"/>
    </row>
  </sheetData>
  <mergeCells count="1">
    <mergeCell ref="A1:B1"/>
  </mergeCells>
  <phoneticPr fontId="2" type="noConversion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6"/>
  <sheetViews>
    <sheetView view="pageBreakPreview" zoomScaleNormal="100" zoomScaleSheetLayoutView="100" workbookViewId="0">
      <selection activeCell="A9" sqref="A9"/>
    </sheetView>
  </sheetViews>
  <sheetFormatPr defaultRowHeight="15.75"/>
  <cols>
    <col min="1" max="1" width="26.75" customWidth="1"/>
    <col min="2" max="2" width="19" customWidth="1"/>
    <col min="3" max="3" width="22.625" customWidth="1"/>
  </cols>
  <sheetData>
    <row r="1" spans="1:3" ht="88.5" customHeight="1">
      <c r="A1" s="195" t="s">
        <v>217</v>
      </c>
      <c r="B1" s="195"/>
      <c r="C1" s="195"/>
    </row>
    <row r="2" spans="1:3">
      <c r="A2" s="24" t="s">
        <v>69</v>
      </c>
      <c r="B2" s="24" t="s">
        <v>148</v>
      </c>
      <c r="C2" s="24" t="s">
        <v>147</v>
      </c>
    </row>
    <row r="3" spans="1:3">
      <c r="A3" s="3"/>
      <c r="B3" s="3"/>
      <c r="C3" s="3"/>
    </row>
    <row r="4" spans="1:3">
      <c r="A4" s="3"/>
      <c r="B4" s="3"/>
      <c r="C4" s="3"/>
    </row>
    <row r="5" spans="1:3">
      <c r="A5" s="3"/>
      <c r="B5" s="3"/>
      <c r="C5" s="3"/>
    </row>
    <row r="6" spans="1:3">
      <c r="A6" s="3"/>
      <c r="B6" s="3"/>
      <c r="C6" s="3"/>
    </row>
  </sheetData>
  <mergeCells count="1">
    <mergeCell ref="A1:C1"/>
  </mergeCells>
  <phoneticPr fontId="2" type="noConversion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topLeftCell="A25" zoomScaleNormal="100" zoomScaleSheetLayoutView="100" workbookViewId="0">
      <selection activeCell="H28" sqref="H28"/>
    </sheetView>
  </sheetViews>
  <sheetFormatPr defaultRowHeight="15.75"/>
  <cols>
    <col min="1" max="1" width="6.125" customWidth="1"/>
    <col min="2" max="2" width="14.375" customWidth="1"/>
    <col min="3" max="3" width="30.5" style="4" customWidth="1"/>
    <col min="4" max="4" width="13" customWidth="1"/>
    <col min="5" max="5" width="21" customWidth="1"/>
  </cols>
  <sheetData>
    <row r="1" spans="1:5" ht="35.25" customHeight="1">
      <c r="A1" s="214" t="s">
        <v>216</v>
      </c>
      <c r="B1" s="214"/>
      <c r="C1" s="214"/>
      <c r="D1" s="214"/>
      <c r="E1" s="214"/>
    </row>
    <row r="2" spans="1:5">
      <c r="A2" s="49" t="s">
        <v>149</v>
      </c>
      <c r="B2" s="21"/>
      <c r="C2" s="5"/>
      <c r="D2" s="21"/>
      <c r="E2" s="2"/>
    </row>
    <row r="3" spans="1:5">
      <c r="A3" s="3" t="s">
        <v>62</v>
      </c>
      <c r="B3" s="3"/>
      <c r="C3" s="5"/>
      <c r="D3" s="3"/>
      <c r="E3" s="3"/>
    </row>
    <row r="4" spans="1:5">
      <c r="A4" s="23" t="s">
        <v>63</v>
      </c>
      <c r="B4" s="3"/>
      <c r="C4" s="5"/>
      <c r="D4" s="3"/>
      <c r="E4" s="3"/>
    </row>
    <row r="6" spans="1:5" ht="31.5">
      <c r="A6" s="33" t="s">
        <v>59</v>
      </c>
      <c r="B6" s="33" t="s">
        <v>69</v>
      </c>
      <c r="C6" s="33" t="s">
        <v>165</v>
      </c>
      <c r="D6" s="33" t="s">
        <v>183</v>
      </c>
      <c r="E6" s="33" t="s">
        <v>163</v>
      </c>
    </row>
    <row r="7" spans="1:5" ht="47.25">
      <c r="A7" s="3">
        <v>1</v>
      </c>
      <c r="B7" s="3" t="s">
        <v>269</v>
      </c>
      <c r="C7" s="5" t="s">
        <v>219</v>
      </c>
      <c r="D7" s="3">
        <v>29739</v>
      </c>
      <c r="E7" s="3" t="s">
        <v>242</v>
      </c>
    </row>
    <row r="8" spans="1:5" ht="63">
      <c r="A8" s="3">
        <v>2</v>
      </c>
      <c r="B8" s="3" t="s">
        <v>269</v>
      </c>
      <c r="C8" s="5" t="s">
        <v>222</v>
      </c>
      <c r="D8" s="3">
        <v>19993</v>
      </c>
      <c r="E8" s="3" t="s">
        <v>243</v>
      </c>
    </row>
    <row r="9" spans="1:5" ht="47.25">
      <c r="A9" s="3">
        <v>3</v>
      </c>
      <c r="B9" s="3" t="s">
        <v>221</v>
      </c>
      <c r="C9" s="5" t="s">
        <v>220</v>
      </c>
      <c r="D9" s="3">
        <v>1669</v>
      </c>
      <c r="E9" s="3" t="s">
        <v>244</v>
      </c>
    </row>
    <row r="10" spans="1:5" ht="47.25">
      <c r="A10" s="3">
        <v>4</v>
      </c>
      <c r="B10" s="3" t="s">
        <v>221</v>
      </c>
      <c r="C10" s="5" t="s">
        <v>223</v>
      </c>
      <c r="D10" s="3">
        <v>3515</v>
      </c>
      <c r="E10" s="3" t="s">
        <v>245</v>
      </c>
    </row>
    <row r="11" spans="1:5" ht="47.25">
      <c r="A11" s="3">
        <v>5</v>
      </c>
      <c r="B11" s="71" t="s">
        <v>270</v>
      </c>
      <c r="C11" s="4" t="s">
        <v>224</v>
      </c>
      <c r="D11" s="71">
        <v>2008</v>
      </c>
      <c r="E11" s="71" t="s">
        <v>246</v>
      </c>
    </row>
    <row r="12" spans="1:5" ht="78.75">
      <c r="A12" s="3">
        <v>6</v>
      </c>
      <c r="B12" s="3" t="s">
        <v>226</v>
      </c>
      <c r="C12" s="5" t="s">
        <v>225</v>
      </c>
      <c r="D12" s="3">
        <v>2656</v>
      </c>
      <c r="E12" s="3" t="s">
        <v>247</v>
      </c>
    </row>
    <row r="13" spans="1:5" ht="94.5">
      <c r="A13" s="3">
        <v>7</v>
      </c>
      <c r="B13" s="3" t="s">
        <v>228</v>
      </c>
      <c r="C13" s="5" t="s">
        <v>227</v>
      </c>
      <c r="D13" s="3">
        <v>697</v>
      </c>
      <c r="E13" s="3" t="s">
        <v>248</v>
      </c>
    </row>
    <row r="14" spans="1:5" ht="63">
      <c r="A14" s="3">
        <v>8</v>
      </c>
      <c r="B14" s="3" t="s">
        <v>228</v>
      </c>
      <c r="C14" s="5" t="s">
        <v>229</v>
      </c>
      <c r="D14" s="3">
        <v>2224</v>
      </c>
      <c r="E14" s="3" t="s">
        <v>249</v>
      </c>
    </row>
    <row r="15" spans="1:5" ht="31.5">
      <c r="A15" s="3">
        <v>9</v>
      </c>
      <c r="B15" s="3" t="s">
        <v>228</v>
      </c>
      <c r="C15" s="5" t="s">
        <v>230</v>
      </c>
      <c r="D15" s="3">
        <v>4921</v>
      </c>
      <c r="E15" s="3" t="s">
        <v>250</v>
      </c>
    </row>
    <row r="16" spans="1:5">
      <c r="A16" s="3">
        <v>10</v>
      </c>
      <c r="B16" s="3" t="s">
        <v>232</v>
      </c>
      <c r="C16" s="5" t="s">
        <v>231</v>
      </c>
      <c r="D16" s="3">
        <v>863</v>
      </c>
      <c r="E16" s="3" t="s">
        <v>251</v>
      </c>
    </row>
    <row r="17" spans="1:5" ht="47.25">
      <c r="A17" s="3">
        <v>11</v>
      </c>
      <c r="B17" s="3" t="s">
        <v>232</v>
      </c>
      <c r="C17" s="5" t="s">
        <v>233</v>
      </c>
      <c r="D17" s="3">
        <v>1062</v>
      </c>
      <c r="E17" s="3" t="s">
        <v>252</v>
      </c>
    </row>
    <row r="18" spans="1:5" ht="63">
      <c r="A18" s="3">
        <v>12</v>
      </c>
      <c r="B18" s="3" t="s">
        <v>232</v>
      </c>
      <c r="C18" s="5" t="s">
        <v>234</v>
      </c>
      <c r="D18" s="3">
        <v>1378</v>
      </c>
      <c r="E18" s="3" t="s">
        <v>253</v>
      </c>
    </row>
    <row r="19" spans="1:5" ht="31.5">
      <c r="A19" s="3">
        <v>13</v>
      </c>
      <c r="B19" s="3" t="s">
        <v>232</v>
      </c>
      <c r="C19" s="5" t="s">
        <v>235</v>
      </c>
      <c r="D19" s="3">
        <v>1178</v>
      </c>
      <c r="E19" s="3" t="s">
        <v>254</v>
      </c>
    </row>
    <row r="20" spans="1:5" ht="47.25">
      <c r="A20" s="3">
        <v>14</v>
      </c>
      <c r="B20" s="3" t="s">
        <v>226</v>
      </c>
      <c r="C20" s="5" t="s">
        <v>236</v>
      </c>
      <c r="D20" s="3">
        <v>10580</v>
      </c>
      <c r="E20" s="3" t="s">
        <v>255</v>
      </c>
    </row>
    <row r="21" spans="1:5" ht="110.25">
      <c r="A21" s="3">
        <v>15</v>
      </c>
      <c r="B21" s="3" t="s">
        <v>228</v>
      </c>
      <c r="C21" s="5" t="s">
        <v>237</v>
      </c>
      <c r="D21" s="3">
        <v>421</v>
      </c>
      <c r="E21" s="3" t="s">
        <v>256</v>
      </c>
    </row>
    <row r="22" spans="1:5" ht="47.25">
      <c r="A22" s="3">
        <v>16</v>
      </c>
      <c r="B22" s="3" t="s">
        <v>271</v>
      </c>
      <c r="C22" s="5" t="s">
        <v>238</v>
      </c>
      <c r="D22" s="3">
        <v>6452</v>
      </c>
      <c r="E22" s="3" t="s">
        <v>257</v>
      </c>
    </row>
    <row r="23" spans="1:5" ht="47.25">
      <c r="A23" s="3">
        <v>17</v>
      </c>
      <c r="B23" s="3" t="s">
        <v>221</v>
      </c>
      <c r="C23" s="5" t="s">
        <v>239</v>
      </c>
      <c r="D23" s="3">
        <v>9624</v>
      </c>
      <c r="E23" s="3" t="s">
        <v>258</v>
      </c>
    </row>
    <row r="24" spans="1:5" ht="63">
      <c r="A24" s="3">
        <v>18</v>
      </c>
      <c r="B24" s="3" t="s">
        <v>272</v>
      </c>
      <c r="C24" s="5" t="s">
        <v>240</v>
      </c>
      <c r="D24" s="3">
        <v>8537</v>
      </c>
      <c r="E24" s="3" t="s">
        <v>259</v>
      </c>
    </row>
    <row r="25" spans="1:5" ht="47.25">
      <c r="A25" s="3">
        <v>19</v>
      </c>
      <c r="B25" s="71" t="s">
        <v>269</v>
      </c>
      <c r="C25" s="4" t="s">
        <v>241</v>
      </c>
      <c r="D25" s="71">
        <v>36494</v>
      </c>
      <c r="E25" s="71" t="s">
        <v>260</v>
      </c>
    </row>
  </sheetData>
  <mergeCells count="1">
    <mergeCell ref="A1:E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topLeftCell="A10" zoomScaleNormal="100" zoomScaleSheetLayoutView="100" workbookViewId="0">
      <selection activeCell="E13" sqref="E13"/>
    </sheetView>
  </sheetViews>
  <sheetFormatPr defaultRowHeight="15.75"/>
  <cols>
    <col min="1" max="1" width="12.625" customWidth="1"/>
    <col min="2" max="2" width="17.875" style="76" customWidth="1"/>
    <col min="3" max="3" width="29.5" style="4" customWidth="1"/>
    <col min="4" max="4" width="15.625" style="80" customWidth="1"/>
    <col min="5" max="5" width="20.5" style="4" customWidth="1"/>
  </cols>
  <sheetData>
    <row r="1" spans="1:5" ht="20.25" customHeight="1">
      <c r="A1" s="191" t="s">
        <v>323</v>
      </c>
      <c r="B1" s="191"/>
      <c r="C1" s="191"/>
      <c r="D1" s="191"/>
      <c r="E1" s="191"/>
    </row>
    <row r="2" spans="1:5">
      <c r="A2" s="23" t="s">
        <v>150</v>
      </c>
      <c r="B2" s="182"/>
      <c r="C2" s="182"/>
      <c r="D2" s="20"/>
      <c r="E2" s="5"/>
    </row>
    <row r="3" spans="1:5">
      <c r="A3" s="2" t="s">
        <v>64</v>
      </c>
      <c r="B3" s="48"/>
      <c r="C3" s="6"/>
      <c r="D3" s="20"/>
      <c r="E3" s="6"/>
    </row>
    <row r="4" spans="1:5">
      <c r="A4" s="48" t="s">
        <v>65</v>
      </c>
      <c r="B4" s="48"/>
      <c r="C4" s="6"/>
      <c r="D4" s="20"/>
      <c r="E4" s="6"/>
    </row>
    <row r="5" spans="1:5" ht="31.5">
      <c r="A5" s="47" t="s">
        <v>151</v>
      </c>
      <c r="B5" s="73" t="s">
        <v>164</v>
      </c>
      <c r="C5" s="8"/>
      <c r="D5" s="77"/>
      <c r="E5" s="8"/>
    </row>
    <row r="6" spans="1:5">
      <c r="A6" s="15"/>
      <c r="B6" s="74"/>
      <c r="C6" s="14"/>
      <c r="D6" s="78"/>
      <c r="E6" s="14"/>
    </row>
    <row r="7" spans="1:5" ht="31.5">
      <c r="A7" s="33" t="s">
        <v>59</v>
      </c>
      <c r="B7" s="75" t="s">
        <v>69</v>
      </c>
      <c r="C7" s="33" t="s">
        <v>165</v>
      </c>
      <c r="D7" s="79" t="s">
        <v>183</v>
      </c>
      <c r="E7" s="33" t="s">
        <v>163</v>
      </c>
    </row>
    <row r="8" spans="1:5" ht="63">
      <c r="A8" s="3">
        <v>1</v>
      </c>
      <c r="B8" s="48" t="s">
        <v>262</v>
      </c>
      <c r="C8" s="5" t="s">
        <v>261</v>
      </c>
      <c r="D8" s="20">
        <v>20174</v>
      </c>
      <c r="E8" s="5" t="s">
        <v>263</v>
      </c>
    </row>
    <row r="9" spans="1:5" ht="63">
      <c r="A9" s="20">
        <v>2</v>
      </c>
      <c r="B9" s="48" t="s">
        <v>262</v>
      </c>
      <c r="C9" s="6" t="s">
        <v>264</v>
      </c>
      <c r="D9" s="20">
        <v>88509</v>
      </c>
      <c r="E9" s="150" t="s">
        <v>265</v>
      </c>
    </row>
    <row r="10" spans="1:5" ht="47.25">
      <c r="A10" s="3">
        <v>3</v>
      </c>
      <c r="B10" s="48" t="s">
        <v>262</v>
      </c>
      <c r="C10" s="5" t="s">
        <v>266</v>
      </c>
      <c r="D10" s="20">
        <v>78729</v>
      </c>
      <c r="E10" s="5" t="s">
        <v>267</v>
      </c>
    </row>
    <row r="11" spans="1:5" ht="94.5">
      <c r="A11" s="3">
        <v>4</v>
      </c>
      <c r="B11" s="48" t="s">
        <v>262</v>
      </c>
      <c r="C11" s="5" t="s">
        <v>268</v>
      </c>
      <c r="D11" s="20">
        <v>28493</v>
      </c>
      <c r="E11" s="5" t="s">
        <v>324</v>
      </c>
    </row>
    <row r="12" spans="1:5" ht="63">
      <c r="A12" s="151">
        <v>5</v>
      </c>
      <c r="B12" s="48" t="s">
        <v>221</v>
      </c>
      <c r="C12" s="5" t="s">
        <v>325</v>
      </c>
      <c r="D12" s="20">
        <v>735</v>
      </c>
      <c r="E12" s="5" t="s">
        <v>326</v>
      </c>
    </row>
    <row r="13" spans="1:5" ht="47.25">
      <c r="A13" s="151">
        <v>6</v>
      </c>
      <c r="B13" s="48" t="s">
        <v>269</v>
      </c>
      <c r="C13" s="5" t="s">
        <v>327</v>
      </c>
      <c r="D13" s="20">
        <v>1698</v>
      </c>
      <c r="E13" s="5" t="s">
        <v>328</v>
      </c>
    </row>
    <row r="14" spans="1:5" ht="31.5">
      <c r="A14" s="20">
        <v>7</v>
      </c>
      <c r="B14" s="48" t="s">
        <v>269</v>
      </c>
      <c r="C14" s="5" t="s">
        <v>329</v>
      </c>
      <c r="D14" s="20">
        <v>16029</v>
      </c>
      <c r="E14" s="5" t="s">
        <v>330</v>
      </c>
    </row>
    <row r="15" spans="1:5" ht="47.25">
      <c r="A15" s="20">
        <v>8</v>
      </c>
      <c r="B15" s="48" t="s">
        <v>228</v>
      </c>
      <c r="C15" s="22" t="s">
        <v>331</v>
      </c>
      <c r="D15" s="20">
        <v>55333</v>
      </c>
      <c r="E15" s="5" t="s">
        <v>332</v>
      </c>
    </row>
    <row r="18" spans="3:5">
      <c r="C18" s="72"/>
      <c r="E18" s="72"/>
    </row>
  </sheetData>
  <mergeCells count="2">
    <mergeCell ref="B2:C2"/>
    <mergeCell ref="A1:E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6"/>
  <sheetViews>
    <sheetView view="pageBreakPreview" zoomScaleNormal="100" zoomScaleSheetLayoutView="100" workbookViewId="0">
      <selection activeCell="D8" sqref="D8"/>
    </sheetView>
  </sheetViews>
  <sheetFormatPr defaultRowHeight="15.7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0.25">
      <c r="A1" s="162" t="s">
        <v>218</v>
      </c>
      <c r="B1" s="162"/>
      <c r="C1" s="162"/>
      <c r="D1" s="162"/>
      <c r="E1" s="162"/>
    </row>
    <row r="3" spans="1:5" s="1" customFormat="1">
      <c r="A3" s="46" t="s">
        <v>152</v>
      </c>
      <c r="B3" s="46" t="s">
        <v>153</v>
      </c>
      <c r="C3" s="46" t="s">
        <v>154</v>
      </c>
      <c r="D3" s="46" t="s">
        <v>155</v>
      </c>
      <c r="E3" s="46" t="s">
        <v>156</v>
      </c>
    </row>
    <row r="4" spans="1:5">
      <c r="A4" s="3"/>
      <c r="B4" s="3"/>
      <c r="C4" s="3"/>
      <c r="D4" s="3"/>
      <c r="E4" s="3"/>
    </row>
    <row r="5" spans="1:5">
      <c r="A5" s="3"/>
      <c r="B5" s="3"/>
      <c r="C5" s="3"/>
      <c r="D5" s="3"/>
      <c r="E5" s="3"/>
    </row>
    <row r="6" spans="1:5">
      <c r="D6" s="27"/>
    </row>
  </sheetData>
  <mergeCells count="1">
    <mergeCell ref="A1:E1"/>
  </mergeCells>
  <phoneticPr fontId="2" type="noConversion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zoomScaleNormal="100" workbookViewId="0"/>
  </sheetViews>
  <sheetFormatPr defaultRowHeight="15.75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view="pageBreakPreview" zoomScaleNormal="100" zoomScaleSheetLayoutView="100" workbookViewId="0">
      <selection sqref="A1:G1"/>
    </sheetView>
  </sheetViews>
  <sheetFormatPr defaultRowHeight="15.75"/>
  <cols>
    <col min="1" max="6" width="10.625" customWidth="1"/>
    <col min="7" max="7" width="12" customWidth="1"/>
  </cols>
  <sheetData>
    <row r="1" spans="1:7" ht="20.25">
      <c r="A1" s="162" t="s">
        <v>322</v>
      </c>
      <c r="B1" s="163"/>
      <c r="C1" s="163"/>
      <c r="D1" s="163"/>
      <c r="E1" s="163"/>
      <c r="F1" s="163"/>
      <c r="G1" s="163"/>
    </row>
    <row r="2" spans="1:7">
      <c r="A2" s="164"/>
      <c r="B2" s="164"/>
      <c r="C2" s="164"/>
      <c r="D2" s="164"/>
      <c r="E2" s="164"/>
      <c r="F2" s="164"/>
      <c r="G2" s="164"/>
    </row>
    <row r="3" spans="1:7">
      <c r="A3" s="165" t="s">
        <v>71</v>
      </c>
      <c r="B3" s="165"/>
      <c r="C3" s="165"/>
      <c r="D3" s="165"/>
      <c r="E3" s="165"/>
      <c r="F3" s="165"/>
      <c r="G3" s="165"/>
    </row>
    <row r="4" spans="1:7">
      <c r="A4" s="2" t="s">
        <v>61</v>
      </c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</row>
    <row r="5" spans="1:7">
      <c r="A5" s="2">
        <v>1</v>
      </c>
      <c r="B5" s="3">
        <v>1877</v>
      </c>
      <c r="C5" s="3">
        <v>2503</v>
      </c>
      <c r="D5" s="3">
        <v>2939</v>
      </c>
      <c r="E5" s="3">
        <v>2869</v>
      </c>
      <c r="F5" s="3">
        <v>2841</v>
      </c>
      <c r="G5" s="3">
        <v>2289</v>
      </c>
    </row>
    <row r="6" spans="1:7">
      <c r="A6" s="2">
        <v>2</v>
      </c>
      <c r="B6" s="3">
        <v>36</v>
      </c>
      <c r="C6" s="3">
        <v>74</v>
      </c>
      <c r="D6" s="3">
        <v>152</v>
      </c>
      <c r="E6" s="3">
        <v>698</v>
      </c>
      <c r="F6" s="3">
        <v>1215</v>
      </c>
      <c r="G6" s="3">
        <v>885</v>
      </c>
    </row>
    <row r="7" spans="1:7">
      <c r="A7" s="2" t="s">
        <v>6</v>
      </c>
      <c r="B7" s="3">
        <v>1239</v>
      </c>
      <c r="C7" s="3">
        <v>983</v>
      </c>
      <c r="D7" s="3">
        <v>808</v>
      </c>
      <c r="E7" s="3">
        <v>462</v>
      </c>
      <c r="F7" s="3">
        <v>0</v>
      </c>
      <c r="G7" s="3">
        <v>0</v>
      </c>
    </row>
    <row r="8" spans="1:7">
      <c r="A8" s="2">
        <v>3</v>
      </c>
      <c r="B8" s="3">
        <v>34</v>
      </c>
      <c r="C8" s="3">
        <v>42</v>
      </c>
      <c r="D8" s="3">
        <v>42</v>
      </c>
      <c r="E8" s="3">
        <v>58</v>
      </c>
      <c r="F8" s="3">
        <v>83</v>
      </c>
      <c r="G8" s="3">
        <v>85</v>
      </c>
    </row>
    <row r="9" spans="1:7">
      <c r="A9" s="2" t="s">
        <v>4</v>
      </c>
      <c r="B9" s="3">
        <f t="shared" ref="B9:G9" si="0">SUM(B5:B8)</f>
        <v>3186</v>
      </c>
      <c r="C9" s="3">
        <f t="shared" si="0"/>
        <v>3602</v>
      </c>
      <c r="D9" s="3">
        <f t="shared" si="0"/>
        <v>3941</v>
      </c>
      <c r="E9" s="3">
        <f t="shared" si="0"/>
        <v>4087</v>
      </c>
      <c r="F9" s="3">
        <f t="shared" si="0"/>
        <v>4139</v>
      </c>
      <c r="G9" s="3">
        <f t="shared" si="0"/>
        <v>3259</v>
      </c>
    </row>
    <row r="10" spans="1:7">
      <c r="A10" s="165" t="s">
        <v>72</v>
      </c>
      <c r="B10" s="165"/>
      <c r="C10" s="165"/>
      <c r="D10" s="165"/>
      <c r="E10" s="165"/>
      <c r="F10" s="165"/>
      <c r="G10" s="165"/>
    </row>
    <row r="11" spans="1:7">
      <c r="A11" s="2" t="s">
        <v>61</v>
      </c>
      <c r="B11" s="2">
        <v>2005</v>
      </c>
      <c r="C11" s="2">
        <v>2006</v>
      </c>
      <c r="D11" s="2">
        <v>2007</v>
      </c>
      <c r="E11" s="2">
        <v>2008</v>
      </c>
      <c r="F11" s="2">
        <v>2009</v>
      </c>
      <c r="G11" s="2">
        <v>2010</v>
      </c>
    </row>
    <row r="12" spans="1:7">
      <c r="A12" s="2">
        <v>1</v>
      </c>
      <c r="B12" s="3">
        <v>1332</v>
      </c>
      <c r="C12" s="3">
        <v>1907</v>
      </c>
      <c r="D12" s="3">
        <v>2489</v>
      </c>
      <c r="E12" s="3">
        <v>2275</v>
      </c>
      <c r="F12" s="3">
        <v>2130</v>
      </c>
      <c r="G12" s="3">
        <v>1269</v>
      </c>
    </row>
    <row r="13" spans="1:7">
      <c r="A13" s="2">
        <v>2</v>
      </c>
      <c r="B13" s="3">
        <v>0</v>
      </c>
      <c r="C13" s="3">
        <v>29</v>
      </c>
      <c r="D13" s="3">
        <v>187</v>
      </c>
      <c r="E13" s="3">
        <v>1022</v>
      </c>
      <c r="F13" s="3">
        <v>1794</v>
      </c>
      <c r="G13" s="3">
        <v>1189</v>
      </c>
    </row>
    <row r="14" spans="1:7">
      <c r="A14" s="2" t="s">
        <v>6</v>
      </c>
      <c r="B14" s="3">
        <v>809</v>
      </c>
      <c r="C14" s="3">
        <v>636</v>
      </c>
      <c r="D14" s="3">
        <v>694</v>
      </c>
      <c r="E14" s="3">
        <v>391</v>
      </c>
      <c r="F14" s="3">
        <v>0</v>
      </c>
      <c r="G14" s="3">
        <v>0</v>
      </c>
    </row>
    <row r="15" spans="1:7">
      <c r="A15" s="2">
        <v>3</v>
      </c>
      <c r="B15" s="3">
        <v>66</v>
      </c>
      <c r="C15" s="3">
        <v>86</v>
      </c>
      <c r="D15" s="3">
        <v>75</v>
      </c>
      <c r="E15" s="3">
        <v>67</v>
      </c>
      <c r="F15" s="3">
        <v>58</v>
      </c>
      <c r="G15" s="3">
        <v>26</v>
      </c>
    </row>
    <row r="16" spans="1:7">
      <c r="A16" s="2" t="s">
        <v>4</v>
      </c>
      <c r="B16" s="3">
        <f t="shared" ref="B16:G16" si="1">SUM(B12:B15)</f>
        <v>2207</v>
      </c>
      <c r="C16" s="3">
        <f t="shared" si="1"/>
        <v>2658</v>
      </c>
      <c r="D16" s="3">
        <f t="shared" si="1"/>
        <v>3445</v>
      </c>
      <c r="E16" s="3">
        <f t="shared" si="1"/>
        <v>3755</v>
      </c>
      <c r="F16" s="3">
        <f t="shared" si="1"/>
        <v>3982</v>
      </c>
      <c r="G16" s="3">
        <f t="shared" si="1"/>
        <v>2484</v>
      </c>
    </row>
    <row r="17" spans="1:7">
      <c r="A17" s="161" t="s">
        <v>75</v>
      </c>
      <c r="B17" s="161"/>
      <c r="C17" s="161"/>
      <c r="D17" s="161"/>
      <c r="E17" s="161"/>
      <c r="F17" s="161"/>
      <c r="G17" s="161"/>
    </row>
    <row r="18" spans="1:7">
      <c r="A18" s="2" t="s">
        <v>76</v>
      </c>
      <c r="B18" s="2">
        <v>2005</v>
      </c>
      <c r="C18" s="2">
        <v>2006</v>
      </c>
      <c r="D18" s="2">
        <v>2007</v>
      </c>
      <c r="E18" s="2">
        <v>2008</v>
      </c>
      <c r="F18" s="2">
        <v>2009</v>
      </c>
      <c r="G18" s="2">
        <v>2010</v>
      </c>
    </row>
    <row r="19" spans="1:7">
      <c r="A19" s="3" t="s">
        <v>58</v>
      </c>
      <c r="B19" s="3">
        <f t="shared" ref="B19:G19" si="2">SUM(B9+B16)</f>
        <v>5393</v>
      </c>
      <c r="C19" s="3">
        <f t="shared" si="2"/>
        <v>6260</v>
      </c>
      <c r="D19" s="3">
        <f t="shared" si="2"/>
        <v>7386</v>
      </c>
      <c r="E19" s="3">
        <f t="shared" si="2"/>
        <v>7842</v>
      </c>
      <c r="F19" s="3">
        <f t="shared" si="2"/>
        <v>8121</v>
      </c>
      <c r="G19" s="3">
        <f t="shared" si="2"/>
        <v>5743</v>
      </c>
    </row>
    <row r="20" spans="1:7">
      <c r="A20" t="s">
        <v>74</v>
      </c>
    </row>
  </sheetData>
  <mergeCells count="5">
    <mergeCell ref="A17:G17"/>
    <mergeCell ref="A1:G1"/>
    <mergeCell ref="A2:G2"/>
    <mergeCell ref="A3:G3"/>
    <mergeCell ref="A10:G10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zoomScaleNormal="100" zoomScaleSheetLayoutView="100" workbookViewId="0">
      <selection sqref="A1:G1"/>
    </sheetView>
  </sheetViews>
  <sheetFormatPr defaultRowHeight="15.75"/>
  <cols>
    <col min="1" max="1" width="12.25" customWidth="1"/>
    <col min="2" max="7" width="10.625" customWidth="1"/>
  </cols>
  <sheetData>
    <row r="1" spans="1:7" ht="48" customHeight="1">
      <c r="A1" s="170" t="s">
        <v>319</v>
      </c>
      <c r="B1" s="170"/>
      <c r="C1" s="170"/>
      <c r="D1" s="170"/>
      <c r="E1" s="170"/>
      <c r="F1" s="170"/>
      <c r="G1" s="170"/>
    </row>
    <row r="2" spans="1:7">
      <c r="A2" s="14"/>
      <c r="B2" s="25"/>
      <c r="C2" s="15"/>
      <c r="D2" s="15"/>
      <c r="E2" s="15"/>
      <c r="F2" s="15"/>
      <c r="G2" s="30"/>
    </row>
    <row r="3" spans="1:7" ht="31.5" customHeight="1">
      <c r="A3" s="171" t="s">
        <v>69</v>
      </c>
      <c r="B3" s="173" t="s">
        <v>77</v>
      </c>
      <c r="C3" s="168" t="s">
        <v>71</v>
      </c>
      <c r="D3" s="169"/>
      <c r="E3" s="168" t="s">
        <v>72</v>
      </c>
      <c r="F3" s="169"/>
      <c r="G3" s="175" t="s">
        <v>73</v>
      </c>
    </row>
    <row r="4" spans="1:7" ht="15.75" customHeight="1">
      <c r="A4" s="172"/>
      <c r="B4" s="174"/>
      <c r="C4" s="2" t="s">
        <v>1</v>
      </c>
      <c r="D4" s="2" t="s">
        <v>2</v>
      </c>
      <c r="E4" s="2" t="s">
        <v>1</v>
      </c>
      <c r="F4" s="2" t="s">
        <v>2</v>
      </c>
      <c r="G4" s="176"/>
    </row>
    <row r="5" spans="1:7" ht="47.25">
      <c r="A5" s="6" t="s">
        <v>279</v>
      </c>
      <c r="B5" s="2">
        <v>1</v>
      </c>
      <c r="C5" s="109">
        <v>104</v>
      </c>
      <c r="D5" s="2">
        <v>0</v>
      </c>
      <c r="E5" s="2">
        <v>21</v>
      </c>
      <c r="F5" s="2">
        <v>0</v>
      </c>
      <c r="G5" s="110">
        <f t="shared" ref="G5:G34" si="0">SUM(C5:F5)</f>
        <v>125</v>
      </c>
    </row>
    <row r="6" spans="1:7">
      <c r="A6" s="5"/>
      <c r="B6" s="2">
        <v>2</v>
      </c>
      <c r="C6" s="109">
        <v>73</v>
      </c>
      <c r="D6" s="2">
        <v>0</v>
      </c>
      <c r="E6" s="2">
        <v>12</v>
      </c>
      <c r="F6" s="2">
        <v>0</v>
      </c>
      <c r="G6" s="110">
        <f t="shared" si="0"/>
        <v>85</v>
      </c>
    </row>
    <row r="7" spans="1:7">
      <c r="A7" s="5"/>
      <c r="B7" s="2" t="s">
        <v>6</v>
      </c>
      <c r="C7" s="109">
        <v>3</v>
      </c>
      <c r="D7" s="2">
        <v>0</v>
      </c>
      <c r="E7" s="2">
        <v>0</v>
      </c>
      <c r="F7" s="2">
        <v>0</v>
      </c>
      <c r="G7" s="110">
        <f t="shared" si="0"/>
        <v>3</v>
      </c>
    </row>
    <row r="8" spans="1:7" ht="16.5" thickBot="1">
      <c r="A8" s="111"/>
      <c r="B8" s="9">
        <v>3</v>
      </c>
      <c r="C8" s="112">
        <v>2</v>
      </c>
      <c r="D8" s="9">
        <v>0</v>
      </c>
      <c r="E8" s="9">
        <v>4</v>
      </c>
      <c r="F8" s="9">
        <v>0</v>
      </c>
      <c r="G8" s="113">
        <f t="shared" si="0"/>
        <v>6</v>
      </c>
    </row>
    <row r="9" spans="1:7" ht="16.5" thickBot="1">
      <c r="A9" s="114" t="s">
        <v>4</v>
      </c>
      <c r="B9" s="115"/>
      <c r="C9" s="116">
        <f>SUM(C5:C8)</f>
        <v>182</v>
      </c>
      <c r="D9" s="117">
        <f>SUM(D5:D8)</f>
        <v>0</v>
      </c>
      <c r="E9" s="117">
        <f>SUM(E5:E8)</f>
        <v>37</v>
      </c>
      <c r="F9" s="117">
        <f>SUM(F5:F8)</f>
        <v>0</v>
      </c>
      <c r="G9" s="118">
        <f t="shared" si="0"/>
        <v>219</v>
      </c>
    </row>
    <row r="10" spans="1:7" ht="31.5">
      <c r="A10" s="83" t="s">
        <v>274</v>
      </c>
      <c r="B10" s="17">
        <v>1</v>
      </c>
      <c r="C10" s="17">
        <v>138</v>
      </c>
      <c r="D10" s="17">
        <v>0</v>
      </c>
      <c r="E10" s="17">
        <v>98</v>
      </c>
      <c r="F10" s="17">
        <v>1</v>
      </c>
      <c r="G10" s="82">
        <f t="shared" si="0"/>
        <v>237</v>
      </c>
    </row>
    <row r="11" spans="1:7">
      <c r="A11" s="6"/>
      <c r="B11" s="2">
        <v>2</v>
      </c>
      <c r="C11" s="2">
        <v>105</v>
      </c>
      <c r="D11" s="2">
        <v>5</v>
      </c>
      <c r="E11" s="2">
        <v>4</v>
      </c>
      <c r="F11" s="2">
        <v>0</v>
      </c>
      <c r="G11" s="119">
        <f t="shared" si="0"/>
        <v>114</v>
      </c>
    </row>
    <row r="12" spans="1:7">
      <c r="A12" s="6"/>
      <c r="B12" s="2" t="s">
        <v>6</v>
      </c>
      <c r="C12" s="2">
        <v>2</v>
      </c>
      <c r="D12" s="2">
        <v>0</v>
      </c>
      <c r="E12" s="2">
        <v>0</v>
      </c>
      <c r="F12" s="2">
        <v>0</v>
      </c>
      <c r="G12" s="119">
        <f t="shared" si="0"/>
        <v>2</v>
      </c>
    </row>
    <row r="13" spans="1:7" ht="16.5" thickBot="1">
      <c r="A13" s="120"/>
      <c r="B13" s="9">
        <v>3</v>
      </c>
      <c r="C13" s="9">
        <v>0</v>
      </c>
      <c r="D13" s="9">
        <v>0</v>
      </c>
      <c r="E13" s="9">
        <v>0</v>
      </c>
      <c r="F13" s="9">
        <v>0</v>
      </c>
      <c r="G13" s="81">
        <f t="shared" si="0"/>
        <v>0</v>
      </c>
    </row>
    <row r="14" spans="1:7" ht="16.5" thickBot="1">
      <c r="A14" s="114" t="s">
        <v>4</v>
      </c>
      <c r="B14" s="121"/>
      <c r="C14" s="116">
        <f>SUM(C10:C13)</f>
        <v>245</v>
      </c>
      <c r="D14" s="117">
        <f>SUM(D10:D13)</f>
        <v>5</v>
      </c>
      <c r="E14" s="117">
        <f>SUM(E10:E13)</f>
        <v>102</v>
      </c>
      <c r="F14" s="117">
        <f>SUM(F10:F13)</f>
        <v>1</v>
      </c>
      <c r="G14" s="118">
        <f t="shared" si="0"/>
        <v>353</v>
      </c>
    </row>
    <row r="15" spans="1:7" ht="47.25">
      <c r="A15" s="122" t="s">
        <v>275</v>
      </c>
      <c r="B15" s="123">
        <v>1</v>
      </c>
      <c r="C15" s="123">
        <v>69</v>
      </c>
      <c r="D15" s="123">
        <v>0</v>
      </c>
      <c r="E15" s="123">
        <v>1</v>
      </c>
      <c r="F15" s="123">
        <v>0</v>
      </c>
      <c r="G15" s="82">
        <f t="shared" si="0"/>
        <v>70</v>
      </c>
    </row>
    <row r="16" spans="1:7">
      <c r="A16" s="5"/>
      <c r="B16" s="2">
        <v>2</v>
      </c>
      <c r="C16" s="2">
        <v>27</v>
      </c>
      <c r="D16" s="2">
        <v>0</v>
      </c>
      <c r="E16" s="2">
        <v>1</v>
      </c>
      <c r="F16" s="2">
        <v>0</v>
      </c>
      <c r="G16" s="82">
        <f t="shared" si="0"/>
        <v>28</v>
      </c>
    </row>
    <row r="17" spans="1:7">
      <c r="A17" s="5"/>
      <c r="B17" s="2" t="s">
        <v>6</v>
      </c>
      <c r="C17" s="2">
        <v>0</v>
      </c>
      <c r="D17" s="2">
        <v>0</v>
      </c>
      <c r="E17" s="2">
        <v>0</v>
      </c>
      <c r="F17" s="2">
        <v>0</v>
      </c>
      <c r="G17" s="82">
        <f t="shared" si="0"/>
        <v>0</v>
      </c>
    </row>
    <row r="18" spans="1:7" ht="16.5" thickBot="1">
      <c r="A18" s="111"/>
      <c r="B18" s="9">
        <v>3</v>
      </c>
      <c r="C18" s="9">
        <v>2</v>
      </c>
      <c r="D18" s="9">
        <v>0</v>
      </c>
      <c r="E18" s="9">
        <v>3</v>
      </c>
      <c r="F18" s="9">
        <v>0</v>
      </c>
      <c r="G18" s="82">
        <f t="shared" si="0"/>
        <v>5</v>
      </c>
    </row>
    <row r="19" spans="1:7" ht="16.5" thickBot="1">
      <c r="A19" s="114" t="s">
        <v>4</v>
      </c>
      <c r="B19" s="121"/>
      <c r="C19" s="116">
        <f>SUM(C15:C18)</f>
        <v>98</v>
      </c>
      <c r="D19" s="117">
        <f>SUM(D15:D18)</f>
        <v>0</v>
      </c>
      <c r="E19" s="117">
        <f>SUM(E15:E18)</f>
        <v>5</v>
      </c>
      <c r="F19" s="117">
        <f>SUM(F15:F18)</f>
        <v>0</v>
      </c>
      <c r="G19" s="118">
        <f t="shared" si="0"/>
        <v>103</v>
      </c>
    </row>
    <row r="20" spans="1:7" ht="63">
      <c r="A20" s="122" t="s">
        <v>276</v>
      </c>
      <c r="B20" s="123">
        <v>1</v>
      </c>
      <c r="C20" s="123">
        <v>338</v>
      </c>
      <c r="D20" s="123">
        <v>1</v>
      </c>
      <c r="E20" s="123">
        <v>272</v>
      </c>
      <c r="F20" s="123">
        <v>1</v>
      </c>
      <c r="G20" s="82">
        <f t="shared" si="0"/>
        <v>612</v>
      </c>
    </row>
    <row r="21" spans="1:7">
      <c r="A21" s="6"/>
      <c r="B21" s="2">
        <v>2</v>
      </c>
      <c r="C21" s="2">
        <v>297</v>
      </c>
      <c r="D21" s="2">
        <v>1</v>
      </c>
      <c r="E21" s="2">
        <v>426</v>
      </c>
      <c r="F21" s="2">
        <v>76</v>
      </c>
      <c r="G21" s="82">
        <f t="shared" si="0"/>
        <v>800</v>
      </c>
    </row>
    <row r="22" spans="1:7">
      <c r="A22" s="6"/>
      <c r="B22" s="2" t="s">
        <v>6</v>
      </c>
      <c r="C22" s="2">
        <v>12</v>
      </c>
      <c r="D22" s="2">
        <v>0</v>
      </c>
      <c r="E22" s="2">
        <v>15</v>
      </c>
      <c r="F22" s="2">
        <v>7</v>
      </c>
      <c r="G22" s="82">
        <f t="shared" si="0"/>
        <v>34</v>
      </c>
    </row>
    <row r="23" spans="1:7" ht="16.5" thickBot="1">
      <c r="A23" s="120"/>
      <c r="B23" s="9">
        <v>3</v>
      </c>
      <c r="C23" s="9">
        <v>0</v>
      </c>
      <c r="D23" s="9">
        <v>0</v>
      </c>
      <c r="E23" s="9">
        <v>0</v>
      </c>
      <c r="F23" s="9">
        <v>0</v>
      </c>
      <c r="G23" s="82">
        <f t="shared" si="0"/>
        <v>0</v>
      </c>
    </row>
    <row r="24" spans="1:7" ht="16.5" thickBot="1">
      <c r="A24" s="124" t="s">
        <v>4</v>
      </c>
      <c r="B24" s="125"/>
      <c r="C24" s="116">
        <f>SUM(C20:C23)</f>
        <v>647</v>
      </c>
      <c r="D24" s="117">
        <f>SUM(D20:D23)</f>
        <v>2</v>
      </c>
      <c r="E24" s="117">
        <f>SUM(E20:E23)</f>
        <v>713</v>
      </c>
      <c r="F24" s="117">
        <f>SUM(F20:F23)</f>
        <v>84</v>
      </c>
      <c r="G24" s="118">
        <f t="shared" si="0"/>
        <v>1446</v>
      </c>
    </row>
    <row r="25" spans="1:7" ht="31.5">
      <c r="A25" s="122" t="s">
        <v>277</v>
      </c>
      <c r="B25" s="123">
        <v>1</v>
      </c>
      <c r="C25" s="123">
        <v>72</v>
      </c>
      <c r="D25" s="123">
        <v>1</v>
      </c>
      <c r="E25" s="123">
        <v>119</v>
      </c>
      <c r="F25" s="123">
        <v>37</v>
      </c>
      <c r="G25" s="82">
        <f t="shared" si="0"/>
        <v>229</v>
      </c>
    </row>
    <row r="26" spans="1:7">
      <c r="A26" s="5"/>
      <c r="B26" s="2">
        <v>2</v>
      </c>
      <c r="C26" s="2">
        <v>0</v>
      </c>
      <c r="D26" s="2">
        <v>0</v>
      </c>
      <c r="E26" s="2">
        <v>65</v>
      </c>
      <c r="F26" s="2">
        <v>23</v>
      </c>
      <c r="G26" s="82">
        <f t="shared" si="0"/>
        <v>88</v>
      </c>
    </row>
    <row r="27" spans="1:7">
      <c r="A27" s="5"/>
      <c r="B27" s="2" t="s">
        <v>6</v>
      </c>
      <c r="C27" s="2">
        <v>0</v>
      </c>
      <c r="D27" s="2">
        <v>0</v>
      </c>
      <c r="E27" s="2">
        <v>0</v>
      </c>
      <c r="F27" s="2">
        <v>0</v>
      </c>
      <c r="G27" s="82">
        <f t="shared" si="0"/>
        <v>0</v>
      </c>
    </row>
    <row r="28" spans="1:7" ht="16.5" thickBot="1">
      <c r="A28" s="111"/>
      <c r="B28" s="9">
        <v>3</v>
      </c>
      <c r="C28" s="9">
        <v>0</v>
      </c>
      <c r="D28" s="9">
        <v>0</v>
      </c>
      <c r="E28" s="9">
        <v>0</v>
      </c>
      <c r="F28" s="9">
        <v>0</v>
      </c>
      <c r="G28" s="82">
        <f t="shared" si="0"/>
        <v>0</v>
      </c>
    </row>
    <row r="29" spans="1:7" ht="16.5" thickBot="1">
      <c r="A29" s="114" t="s">
        <v>4</v>
      </c>
      <c r="B29" s="121"/>
      <c r="C29" s="116">
        <f>SUM(C25:C28)</f>
        <v>72</v>
      </c>
      <c r="D29" s="117">
        <f>SUM(D25:D28)</f>
        <v>1</v>
      </c>
      <c r="E29" s="117">
        <f>SUM(E25:E28)</f>
        <v>184</v>
      </c>
      <c r="F29" s="117">
        <f>SUM(F25:F28)</f>
        <v>60</v>
      </c>
      <c r="G29" s="118">
        <f t="shared" si="0"/>
        <v>317</v>
      </c>
    </row>
    <row r="30" spans="1:7" ht="31.5">
      <c r="A30" s="122" t="s">
        <v>278</v>
      </c>
      <c r="B30" s="123">
        <v>1</v>
      </c>
      <c r="C30" s="123">
        <v>56</v>
      </c>
      <c r="D30" s="123">
        <v>1</v>
      </c>
      <c r="E30" s="123">
        <v>91</v>
      </c>
      <c r="F30" s="123">
        <v>0</v>
      </c>
      <c r="G30" s="82">
        <f t="shared" si="0"/>
        <v>148</v>
      </c>
    </row>
    <row r="31" spans="1:7">
      <c r="A31" s="6"/>
      <c r="B31" s="2">
        <v>2</v>
      </c>
      <c r="C31" s="2">
        <v>68</v>
      </c>
      <c r="D31" s="2">
        <v>0</v>
      </c>
      <c r="E31" s="2">
        <v>54</v>
      </c>
      <c r="F31" s="2">
        <v>0</v>
      </c>
      <c r="G31" s="82">
        <f t="shared" si="0"/>
        <v>122</v>
      </c>
    </row>
    <row r="32" spans="1:7">
      <c r="A32" s="6"/>
      <c r="B32" s="2" t="s">
        <v>6</v>
      </c>
      <c r="C32" s="2">
        <v>0</v>
      </c>
      <c r="D32" s="2">
        <v>0</v>
      </c>
      <c r="E32" s="2">
        <v>0</v>
      </c>
      <c r="F32" s="2">
        <v>0</v>
      </c>
      <c r="G32" s="82">
        <f t="shared" si="0"/>
        <v>0</v>
      </c>
    </row>
    <row r="33" spans="1:7" ht="16.5" thickBot="1">
      <c r="A33" s="120"/>
      <c r="B33" s="9">
        <v>3</v>
      </c>
      <c r="C33" s="9">
        <v>3</v>
      </c>
      <c r="D33" s="9">
        <v>0</v>
      </c>
      <c r="E33" s="9">
        <v>1</v>
      </c>
      <c r="F33" s="9">
        <v>0</v>
      </c>
      <c r="G33" s="82">
        <f t="shared" si="0"/>
        <v>4</v>
      </c>
    </row>
    <row r="34" spans="1:7" ht="16.5" thickBot="1">
      <c r="A34" s="114" t="s">
        <v>4</v>
      </c>
      <c r="B34" s="121"/>
      <c r="C34" s="116">
        <f>SUM(C30:C33)</f>
        <v>127</v>
      </c>
      <c r="D34" s="117">
        <f>SUM(D30:D33)</f>
        <v>1</v>
      </c>
      <c r="E34" s="117">
        <f>SUM(E30:E33)</f>
        <v>146</v>
      </c>
      <c r="F34" s="117">
        <f>SUM(F30:F33)</f>
        <v>0</v>
      </c>
      <c r="G34" s="118">
        <f t="shared" si="0"/>
        <v>274</v>
      </c>
    </row>
    <row r="35" spans="1:7">
      <c r="A35" s="166" t="s">
        <v>4</v>
      </c>
      <c r="B35" s="17">
        <v>1</v>
      </c>
      <c r="C35" s="126">
        <f>SUM(C5+C10+C15+C20+C25+C30)</f>
        <v>777</v>
      </c>
      <c r="D35" s="126">
        <f>SUM(D5+D10+D15+D20+D25+D30)</f>
        <v>3</v>
      </c>
      <c r="E35" s="126">
        <f>SUM(E5+E10+E15+E20+E25+E30)</f>
        <v>602</v>
      </c>
      <c r="F35" s="126">
        <f>SUM(F5+F10+F15+F20+F25+F30)</f>
        <v>39</v>
      </c>
      <c r="G35" s="126">
        <f>SUM(G5+G10+G15+G20+G25+G30)</f>
        <v>1421</v>
      </c>
    </row>
    <row r="36" spans="1:7">
      <c r="A36" s="166"/>
      <c r="B36" s="2">
        <v>2</v>
      </c>
      <c r="C36" s="126">
        <f t="shared" ref="C36:G38" si="1">SUM(C6+C11+C16+C21+C26+C31)</f>
        <v>570</v>
      </c>
      <c r="D36" s="126">
        <f t="shared" si="1"/>
        <v>6</v>
      </c>
      <c r="E36" s="126">
        <f t="shared" si="1"/>
        <v>562</v>
      </c>
      <c r="F36" s="126">
        <f t="shared" si="1"/>
        <v>99</v>
      </c>
      <c r="G36" s="126">
        <f t="shared" si="1"/>
        <v>1237</v>
      </c>
    </row>
    <row r="37" spans="1:7">
      <c r="A37" s="166"/>
      <c r="B37" s="2" t="s">
        <v>6</v>
      </c>
      <c r="C37" s="126">
        <f t="shared" si="1"/>
        <v>17</v>
      </c>
      <c r="D37" s="126">
        <f t="shared" si="1"/>
        <v>0</v>
      </c>
      <c r="E37" s="126">
        <f t="shared" si="1"/>
        <v>15</v>
      </c>
      <c r="F37" s="126">
        <f t="shared" si="1"/>
        <v>7</v>
      </c>
      <c r="G37" s="126">
        <f t="shared" si="1"/>
        <v>39</v>
      </c>
    </row>
    <row r="38" spans="1:7">
      <c r="A38" s="167"/>
      <c r="B38" s="2">
        <v>3</v>
      </c>
      <c r="C38" s="126">
        <f t="shared" si="1"/>
        <v>7</v>
      </c>
      <c r="D38" s="126">
        <f t="shared" si="1"/>
        <v>0</v>
      </c>
      <c r="E38" s="126">
        <f t="shared" si="1"/>
        <v>8</v>
      </c>
      <c r="F38" s="126">
        <f t="shared" si="1"/>
        <v>0</v>
      </c>
      <c r="G38" s="126">
        <f t="shared" si="1"/>
        <v>15</v>
      </c>
    </row>
    <row r="39" spans="1:7" ht="63">
      <c r="A39" s="4" t="s">
        <v>74</v>
      </c>
      <c r="C39" s="1"/>
      <c r="D39" s="1"/>
      <c r="E39" s="1"/>
      <c r="F39" s="1"/>
      <c r="G39" s="1"/>
    </row>
  </sheetData>
  <mergeCells count="7">
    <mergeCell ref="A35:A38"/>
    <mergeCell ref="C3:D3"/>
    <mergeCell ref="E3:F3"/>
    <mergeCell ref="A1:G1"/>
    <mergeCell ref="A3:A4"/>
    <mergeCell ref="B3:B4"/>
    <mergeCell ref="G3:G4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4:K67"/>
  <sheetViews>
    <sheetView view="pageBreakPreview" zoomScaleNormal="100" zoomScaleSheetLayoutView="100" workbookViewId="0">
      <selection activeCell="K1" sqref="A1:IV1"/>
    </sheetView>
  </sheetViews>
  <sheetFormatPr defaultRowHeight="15.75"/>
  <cols>
    <col min="1" max="1" width="27.625" customWidth="1"/>
    <col min="2" max="10" width="10.625" customWidth="1"/>
  </cols>
  <sheetData>
    <row r="4" spans="1:11" ht="20.100000000000001" customHeight="1">
      <c r="A4" s="177" t="s">
        <v>167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1" ht="20.100000000000001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</row>
    <row r="6" spans="1:11" ht="11.25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</row>
    <row r="7" spans="1:11">
      <c r="A7" s="179" t="s">
        <v>71</v>
      </c>
      <c r="B7" s="179"/>
      <c r="C7" s="179"/>
      <c r="D7" s="179"/>
      <c r="E7" s="179"/>
      <c r="F7" s="179"/>
      <c r="G7" s="179"/>
      <c r="H7" s="179"/>
      <c r="I7" s="179"/>
      <c r="J7" s="179"/>
      <c r="K7" s="26"/>
    </row>
    <row r="8" spans="1:11" ht="30">
      <c r="A8" s="51" t="s">
        <v>78</v>
      </c>
      <c r="B8" s="92" t="s">
        <v>79</v>
      </c>
      <c r="C8" s="92" t="s">
        <v>80</v>
      </c>
      <c r="D8" s="93" t="s">
        <v>81</v>
      </c>
      <c r="E8" s="93" t="s">
        <v>82</v>
      </c>
      <c r="F8" s="93" t="s">
        <v>83</v>
      </c>
      <c r="G8" s="94" t="s">
        <v>84</v>
      </c>
      <c r="H8" s="94" t="s">
        <v>85</v>
      </c>
      <c r="I8" s="94" t="s">
        <v>86</v>
      </c>
      <c r="J8" s="94" t="s">
        <v>87</v>
      </c>
    </row>
    <row r="9" spans="1:11" ht="30">
      <c r="A9" s="50" t="s">
        <v>27</v>
      </c>
      <c r="B9" s="95"/>
      <c r="C9" s="95"/>
      <c r="D9" s="95"/>
      <c r="E9" s="95"/>
      <c r="F9" s="95"/>
      <c r="G9" s="96"/>
      <c r="H9" s="96"/>
      <c r="I9" s="96"/>
      <c r="J9" s="96"/>
    </row>
    <row r="10" spans="1:11">
      <c r="A10" s="50" t="s">
        <v>28</v>
      </c>
      <c r="B10" s="95"/>
      <c r="C10" s="95"/>
      <c r="D10" s="95"/>
      <c r="E10" s="95"/>
      <c r="F10" s="95"/>
      <c r="G10" s="96"/>
      <c r="H10" s="96"/>
      <c r="I10" s="96"/>
      <c r="J10" s="96"/>
    </row>
    <row r="11" spans="1:11">
      <c r="A11" s="50" t="s">
        <v>29</v>
      </c>
      <c r="B11" s="95"/>
      <c r="C11" s="95"/>
      <c r="D11" s="95"/>
      <c r="E11" s="95"/>
      <c r="F11" s="95"/>
      <c r="G11" s="96"/>
      <c r="H11" s="96"/>
      <c r="I11" s="96"/>
      <c r="J11" s="96"/>
    </row>
    <row r="12" spans="1:11">
      <c r="A12" s="50" t="s">
        <v>30</v>
      </c>
      <c r="B12" s="95">
        <v>100</v>
      </c>
      <c r="C12" s="95">
        <v>85</v>
      </c>
      <c r="D12" s="95">
        <v>68</v>
      </c>
      <c r="E12" s="95">
        <v>68</v>
      </c>
      <c r="F12" s="95">
        <v>57</v>
      </c>
      <c r="G12" s="96">
        <f>SUM(C12/B12)</f>
        <v>0.85</v>
      </c>
      <c r="H12" s="96">
        <f>SUM(E12/D12)</f>
        <v>1</v>
      </c>
      <c r="I12" s="96">
        <f>SUM(F12/E12)</f>
        <v>0.83823529411764708</v>
      </c>
      <c r="J12" s="96">
        <f>SUM(F12/B12)</f>
        <v>0.56999999999999995</v>
      </c>
    </row>
    <row r="13" spans="1:11">
      <c r="A13" s="50" t="s">
        <v>31</v>
      </c>
      <c r="B13" s="95"/>
      <c r="C13" s="95"/>
      <c r="D13" s="95"/>
      <c r="E13" s="95"/>
      <c r="F13" s="95"/>
      <c r="G13" s="96"/>
      <c r="H13" s="96"/>
      <c r="I13" s="96"/>
      <c r="J13" s="96"/>
    </row>
    <row r="14" spans="1:11">
      <c r="A14" s="50" t="s">
        <v>32</v>
      </c>
      <c r="B14" s="95">
        <v>200</v>
      </c>
      <c r="C14" s="95">
        <v>375</v>
      </c>
      <c r="D14" s="95">
        <v>308</v>
      </c>
      <c r="E14" s="95">
        <v>308</v>
      </c>
      <c r="F14" s="95">
        <v>206</v>
      </c>
      <c r="G14" s="96">
        <f>SUM(C14/B14)</f>
        <v>1.875</v>
      </c>
      <c r="H14" s="96">
        <f>SUM(E14/D14)</f>
        <v>1</v>
      </c>
      <c r="I14" s="96">
        <f>SUM(F14/E14)</f>
        <v>0.66883116883116878</v>
      </c>
      <c r="J14" s="96">
        <f>SUM(F14/B14)</f>
        <v>1.03</v>
      </c>
    </row>
    <row r="15" spans="1:11">
      <c r="A15" s="50" t="s">
        <v>33</v>
      </c>
      <c r="B15" s="95"/>
      <c r="C15" s="95"/>
      <c r="D15" s="95"/>
      <c r="E15" s="95"/>
      <c r="F15" s="95"/>
      <c r="G15" s="96"/>
      <c r="H15" s="96"/>
      <c r="I15" s="96"/>
      <c r="J15" s="96"/>
    </row>
    <row r="16" spans="1:11">
      <c r="A16" s="50" t="s">
        <v>34</v>
      </c>
      <c r="B16" s="95"/>
      <c r="C16" s="95"/>
      <c r="D16" s="95"/>
      <c r="E16" s="95"/>
      <c r="F16" s="95"/>
      <c r="G16" s="96"/>
      <c r="H16" s="96"/>
      <c r="I16" s="96"/>
      <c r="J16" s="96"/>
    </row>
    <row r="17" spans="1:10">
      <c r="A17" s="50" t="s">
        <v>35</v>
      </c>
      <c r="B17" s="97"/>
      <c r="C17" s="97"/>
      <c r="D17" s="97"/>
      <c r="E17" s="97"/>
      <c r="F17" s="97"/>
      <c r="G17" s="96"/>
      <c r="H17" s="96"/>
      <c r="I17" s="96"/>
      <c r="J17" s="96"/>
    </row>
    <row r="18" spans="1:10">
      <c r="A18" s="50" t="s">
        <v>36</v>
      </c>
      <c r="B18" s="98">
        <v>200</v>
      </c>
      <c r="C18" s="98">
        <v>60</v>
      </c>
      <c r="D18" s="99">
        <v>60</v>
      </c>
      <c r="E18" s="99">
        <v>60</v>
      </c>
      <c r="F18" s="99">
        <v>49</v>
      </c>
      <c r="G18" s="96">
        <f>SUM(C18/B18)</f>
        <v>0.3</v>
      </c>
      <c r="H18" s="96">
        <f>SUM(E18/D18)</f>
        <v>1</v>
      </c>
      <c r="I18" s="96">
        <f>SUM(F18/E18)</f>
        <v>0.81666666666666665</v>
      </c>
      <c r="J18" s="96">
        <f>SUM(F18/B18)</f>
        <v>0.245</v>
      </c>
    </row>
    <row r="19" spans="1:10">
      <c r="A19" s="50" t="s">
        <v>37</v>
      </c>
      <c r="B19" s="95"/>
      <c r="C19" s="95"/>
      <c r="D19" s="95"/>
      <c r="E19" s="95"/>
      <c r="F19" s="95"/>
      <c r="G19" s="96"/>
      <c r="H19" s="96"/>
      <c r="I19" s="96"/>
      <c r="J19" s="96"/>
    </row>
    <row r="20" spans="1:10" ht="30">
      <c r="A20" s="50" t="s">
        <v>38</v>
      </c>
      <c r="B20" s="95">
        <v>485</v>
      </c>
      <c r="C20" s="95">
        <v>325</v>
      </c>
      <c r="D20" s="95">
        <v>305</v>
      </c>
      <c r="E20" s="95">
        <v>296</v>
      </c>
      <c r="F20" s="95">
        <v>226</v>
      </c>
      <c r="G20" s="96">
        <f>SUM(C20/B20)</f>
        <v>0.67010309278350511</v>
      </c>
      <c r="H20" s="96">
        <f>SUM(E20/D20)</f>
        <v>0.97049180327868856</v>
      </c>
      <c r="I20" s="96">
        <f>SUM(F20/E20)</f>
        <v>0.76351351351351349</v>
      </c>
      <c r="J20" s="96">
        <f>SUM(F20/B20)</f>
        <v>0.46597938144329898</v>
      </c>
    </row>
    <row r="21" spans="1:10">
      <c r="A21" s="50" t="s">
        <v>39</v>
      </c>
      <c r="B21" s="95"/>
      <c r="C21" s="95"/>
      <c r="D21" s="95"/>
      <c r="E21" s="95"/>
      <c r="F21" s="95"/>
      <c r="G21" s="96"/>
      <c r="H21" s="96"/>
      <c r="I21" s="96"/>
      <c r="J21" s="96"/>
    </row>
    <row r="22" spans="1:10">
      <c r="A22" s="50" t="s">
        <v>40</v>
      </c>
      <c r="B22" s="95"/>
      <c r="C22" s="95"/>
      <c r="D22" s="95"/>
      <c r="E22" s="95"/>
      <c r="F22" s="95"/>
      <c r="G22" s="96"/>
      <c r="H22" s="96"/>
      <c r="I22" s="96"/>
      <c r="J22" s="96"/>
    </row>
    <row r="23" spans="1:10">
      <c r="A23" s="50" t="s">
        <v>41</v>
      </c>
      <c r="B23" s="95"/>
      <c r="C23" s="95"/>
      <c r="D23" s="95"/>
      <c r="E23" s="95"/>
      <c r="F23" s="95"/>
      <c r="G23" s="96"/>
      <c r="H23" s="96"/>
      <c r="I23" s="96"/>
      <c r="J23" s="96"/>
    </row>
    <row r="24" spans="1:10">
      <c r="A24" s="50" t="s">
        <v>42</v>
      </c>
      <c r="B24" s="95"/>
      <c r="C24" s="95"/>
      <c r="D24" s="95"/>
      <c r="E24" s="95"/>
      <c r="F24" s="95"/>
      <c r="G24" s="96"/>
      <c r="H24" s="96"/>
      <c r="I24" s="96"/>
      <c r="J24" s="96"/>
    </row>
    <row r="25" spans="1:10">
      <c r="A25" s="50" t="s">
        <v>43</v>
      </c>
      <c r="B25" s="95"/>
      <c r="C25" s="95"/>
      <c r="D25" s="95"/>
      <c r="E25" s="95"/>
      <c r="F25" s="95"/>
      <c r="G25" s="96"/>
      <c r="H25" s="96"/>
      <c r="I25" s="96"/>
      <c r="J25" s="96"/>
    </row>
    <row r="26" spans="1:10">
      <c r="A26" s="50" t="s">
        <v>44</v>
      </c>
      <c r="B26" s="95"/>
      <c r="C26" s="95"/>
      <c r="D26" s="95"/>
      <c r="E26" s="95"/>
      <c r="F26" s="95"/>
      <c r="G26" s="96"/>
      <c r="H26" s="96"/>
      <c r="I26" s="96"/>
      <c r="J26" s="96"/>
    </row>
    <row r="27" spans="1:10">
      <c r="A27" s="50" t="s">
        <v>45</v>
      </c>
      <c r="B27" s="95"/>
      <c r="C27" s="95"/>
      <c r="D27" s="95"/>
      <c r="E27" s="95"/>
      <c r="F27" s="95"/>
      <c r="G27" s="96"/>
      <c r="H27" s="96"/>
      <c r="I27" s="96"/>
      <c r="J27" s="96"/>
    </row>
    <row r="28" spans="1:10">
      <c r="A28" s="50" t="s">
        <v>46</v>
      </c>
      <c r="B28" s="95">
        <v>145</v>
      </c>
      <c r="C28" s="95">
        <v>225</v>
      </c>
      <c r="D28" s="95">
        <v>191</v>
      </c>
      <c r="E28" s="95">
        <v>163</v>
      </c>
      <c r="F28" s="95">
        <v>115</v>
      </c>
      <c r="G28" s="96">
        <f>SUM(C28/B28)</f>
        <v>1.5517241379310345</v>
      </c>
      <c r="H28" s="96">
        <f>SUM(E28/D28)</f>
        <v>0.8534031413612565</v>
      </c>
      <c r="I28" s="96">
        <f>SUM(F28/E28)</f>
        <v>0.70552147239263807</v>
      </c>
      <c r="J28" s="96">
        <f>SUM(F28/B28)</f>
        <v>0.7931034482758621</v>
      </c>
    </row>
    <row r="29" spans="1:10">
      <c r="A29" s="50" t="s">
        <v>47</v>
      </c>
      <c r="B29" s="95"/>
      <c r="C29" s="95"/>
      <c r="D29" s="95"/>
      <c r="E29" s="95"/>
      <c r="F29" s="95"/>
      <c r="G29" s="96"/>
      <c r="H29" s="96"/>
      <c r="I29" s="96"/>
      <c r="J29" s="96"/>
    </row>
    <row r="30" spans="1:10">
      <c r="A30" s="50" t="s">
        <v>48</v>
      </c>
      <c r="B30" s="95"/>
      <c r="C30" s="95"/>
      <c r="D30" s="95"/>
      <c r="E30" s="95"/>
      <c r="F30" s="95"/>
      <c r="G30" s="96"/>
      <c r="H30" s="96"/>
      <c r="I30" s="96"/>
      <c r="J30" s="96"/>
    </row>
    <row r="31" spans="1:10">
      <c r="A31" s="50" t="s">
        <v>49</v>
      </c>
      <c r="B31" s="95"/>
      <c r="C31" s="95"/>
      <c r="D31" s="95"/>
      <c r="E31" s="95"/>
      <c r="F31" s="95"/>
      <c r="G31" s="96"/>
      <c r="H31" s="96"/>
      <c r="I31" s="96"/>
      <c r="J31" s="96"/>
    </row>
    <row r="32" spans="1:10">
      <c r="A32" s="50" t="s">
        <v>50</v>
      </c>
      <c r="B32" s="95"/>
      <c r="C32" s="95"/>
      <c r="D32" s="95"/>
      <c r="E32" s="95"/>
      <c r="F32" s="95"/>
      <c r="G32" s="96"/>
      <c r="H32" s="96"/>
      <c r="I32" s="96"/>
      <c r="J32" s="96"/>
    </row>
    <row r="33" spans="1:10">
      <c r="A33" s="50" t="s">
        <v>51</v>
      </c>
      <c r="B33" s="95"/>
      <c r="C33" s="95"/>
      <c r="D33" s="95"/>
      <c r="E33" s="95"/>
      <c r="F33" s="95"/>
      <c r="G33" s="96"/>
      <c r="H33" s="96"/>
      <c r="I33" s="96"/>
      <c r="J33" s="96"/>
    </row>
    <row r="34" spans="1:10">
      <c r="A34" s="50" t="s">
        <v>52</v>
      </c>
      <c r="B34" s="95"/>
      <c r="C34" s="95"/>
      <c r="D34" s="95"/>
      <c r="E34" s="95"/>
      <c r="F34" s="95"/>
      <c r="G34" s="96"/>
      <c r="H34" s="96"/>
      <c r="I34" s="96"/>
      <c r="J34" s="96"/>
    </row>
    <row r="35" spans="1:10" ht="30">
      <c r="A35" s="53" t="s">
        <v>53</v>
      </c>
      <c r="B35" s="97"/>
      <c r="C35" s="97"/>
      <c r="D35" s="97"/>
      <c r="E35" s="97"/>
      <c r="F35" s="97"/>
      <c r="G35" s="100"/>
      <c r="H35" s="100"/>
      <c r="I35" s="100"/>
      <c r="J35" s="100"/>
    </row>
    <row r="36" spans="1:10">
      <c r="A36" s="52" t="s">
        <v>4</v>
      </c>
      <c r="B36" s="95">
        <f t="shared" ref="B36:J36" si="0">SUM(B9:B35)</f>
        <v>1130</v>
      </c>
      <c r="C36" s="95">
        <f t="shared" si="0"/>
        <v>1070</v>
      </c>
      <c r="D36" s="95">
        <f t="shared" si="0"/>
        <v>932</v>
      </c>
      <c r="E36" s="95">
        <f t="shared" si="0"/>
        <v>895</v>
      </c>
      <c r="F36" s="95">
        <f t="shared" si="0"/>
        <v>653</v>
      </c>
      <c r="G36" s="95">
        <f t="shared" si="0"/>
        <v>5.2468272307145396</v>
      </c>
      <c r="H36" s="95">
        <f t="shared" si="0"/>
        <v>4.8238949446399451</v>
      </c>
      <c r="I36" s="95">
        <f t="shared" si="0"/>
        <v>3.7927681155216342</v>
      </c>
      <c r="J36" s="95">
        <f t="shared" si="0"/>
        <v>3.1040828297191614</v>
      </c>
    </row>
    <row r="37" spans="1:10">
      <c r="A37" s="54"/>
      <c r="B37" s="101"/>
      <c r="C37" s="101"/>
      <c r="D37" s="101"/>
      <c r="E37" s="101"/>
      <c r="F37" s="101"/>
      <c r="G37" s="102"/>
      <c r="H37" s="102"/>
      <c r="I37" s="102"/>
      <c r="J37" s="102"/>
    </row>
    <row r="38" spans="1:10">
      <c r="A38" s="180" t="s">
        <v>72</v>
      </c>
      <c r="B38" s="181"/>
      <c r="C38" s="181"/>
      <c r="D38" s="181"/>
      <c r="E38" s="181"/>
      <c r="F38" s="181"/>
      <c r="G38" s="181"/>
      <c r="H38" s="181"/>
      <c r="I38" s="181"/>
      <c r="J38" s="181"/>
    </row>
    <row r="39" spans="1:10" ht="31.5">
      <c r="A39" s="8" t="s">
        <v>78</v>
      </c>
      <c r="B39" s="103" t="s">
        <v>79</v>
      </c>
      <c r="C39" s="103" t="s">
        <v>80</v>
      </c>
      <c r="D39" s="104" t="s">
        <v>81</v>
      </c>
      <c r="E39" s="104" t="s">
        <v>82</v>
      </c>
      <c r="F39" s="104" t="s">
        <v>83</v>
      </c>
      <c r="G39" s="88" t="s">
        <v>84</v>
      </c>
      <c r="H39" s="88" t="s">
        <v>85</v>
      </c>
      <c r="I39" s="88" t="s">
        <v>86</v>
      </c>
      <c r="J39" s="88" t="s">
        <v>87</v>
      </c>
    </row>
    <row r="40" spans="1:10" ht="31.5">
      <c r="A40" s="31" t="s">
        <v>27</v>
      </c>
      <c r="B40" s="105"/>
      <c r="C40" s="105"/>
      <c r="D40" s="105"/>
      <c r="E40" s="105"/>
      <c r="F40" s="105"/>
      <c r="G40" s="89"/>
      <c r="H40" s="89"/>
      <c r="I40" s="89"/>
      <c r="J40" s="89"/>
    </row>
    <row r="41" spans="1:10">
      <c r="A41" s="31" t="s">
        <v>28</v>
      </c>
      <c r="B41" s="105"/>
      <c r="C41" s="105"/>
      <c r="D41" s="105"/>
      <c r="E41" s="105"/>
      <c r="F41" s="105"/>
      <c r="G41" s="89"/>
      <c r="H41" s="89"/>
      <c r="I41" s="89"/>
      <c r="J41" s="89"/>
    </row>
    <row r="42" spans="1:10">
      <c r="A42" s="31" t="s">
        <v>29</v>
      </c>
      <c r="B42" s="105"/>
      <c r="C42" s="105"/>
      <c r="D42" s="105"/>
      <c r="E42" s="105"/>
      <c r="F42" s="105"/>
      <c r="G42" s="89"/>
      <c r="H42" s="89"/>
      <c r="I42" s="89"/>
      <c r="J42" s="89"/>
    </row>
    <row r="43" spans="1:10">
      <c r="A43" s="31" t="s">
        <v>30</v>
      </c>
      <c r="B43" s="105">
        <v>100</v>
      </c>
      <c r="C43" s="105">
        <v>26</v>
      </c>
      <c r="D43" s="105">
        <v>16</v>
      </c>
      <c r="E43" s="105">
        <v>16</v>
      </c>
      <c r="F43" s="105">
        <v>15</v>
      </c>
      <c r="G43" s="96">
        <f>SUM(C43/B43)</f>
        <v>0.26</v>
      </c>
      <c r="H43" s="96">
        <f>SUM(E43/D43)</f>
        <v>1</v>
      </c>
      <c r="I43" s="96">
        <f>SUM(F43/E43)</f>
        <v>0.9375</v>
      </c>
      <c r="J43" s="96">
        <f>SUM(F43/B43)</f>
        <v>0.15</v>
      </c>
    </row>
    <row r="44" spans="1:10">
      <c r="A44" s="31" t="s">
        <v>31</v>
      </c>
      <c r="B44" s="105"/>
      <c r="C44" s="105"/>
      <c r="D44" s="105"/>
      <c r="E44" s="105"/>
      <c r="F44" s="105"/>
      <c r="G44" s="96"/>
      <c r="H44" s="96"/>
      <c r="I44" s="96"/>
      <c r="J44" s="96"/>
    </row>
    <row r="45" spans="1:10">
      <c r="A45" s="31" t="s">
        <v>32</v>
      </c>
      <c r="B45" s="105">
        <v>100</v>
      </c>
      <c r="C45" s="105">
        <v>98</v>
      </c>
      <c r="D45" s="105">
        <v>93</v>
      </c>
      <c r="E45" s="105">
        <v>93</v>
      </c>
      <c r="F45" s="105">
        <v>54</v>
      </c>
      <c r="G45" s="96">
        <f>SUM(C45/B45)</f>
        <v>0.98</v>
      </c>
      <c r="H45" s="96">
        <f>SUM(E45/D45)</f>
        <v>1</v>
      </c>
      <c r="I45" s="96">
        <f>SUM(F45/E45)</f>
        <v>0.58064516129032262</v>
      </c>
      <c r="J45" s="96">
        <f>SUM(F45/B45)</f>
        <v>0.54</v>
      </c>
    </row>
    <row r="46" spans="1:10">
      <c r="A46" s="31" t="s">
        <v>33</v>
      </c>
      <c r="B46" s="105"/>
      <c r="C46" s="105"/>
      <c r="D46" s="105"/>
      <c r="E46" s="105"/>
      <c r="F46" s="105"/>
      <c r="G46" s="96"/>
      <c r="H46" s="96"/>
      <c r="I46" s="96"/>
      <c r="J46" s="96"/>
    </row>
    <row r="47" spans="1:10">
      <c r="A47" s="31" t="s">
        <v>34</v>
      </c>
      <c r="B47" s="105"/>
      <c r="C47" s="105"/>
      <c r="D47" s="105"/>
      <c r="E47" s="105"/>
      <c r="F47" s="105"/>
      <c r="G47" s="96"/>
      <c r="H47" s="96"/>
      <c r="I47" s="96"/>
      <c r="J47" s="96"/>
    </row>
    <row r="48" spans="1:10">
      <c r="A48" s="31" t="s">
        <v>35</v>
      </c>
      <c r="B48" s="106"/>
      <c r="C48" s="106"/>
      <c r="D48" s="106"/>
      <c r="E48" s="106"/>
      <c r="F48" s="106"/>
      <c r="G48" s="96"/>
      <c r="H48" s="96"/>
      <c r="I48" s="96"/>
      <c r="J48" s="96"/>
    </row>
    <row r="49" spans="1:10" ht="31.5">
      <c r="A49" s="31" t="s">
        <v>36</v>
      </c>
      <c r="B49" s="107">
        <v>200</v>
      </c>
      <c r="C49" s="107">
        <v>16</v>
      </c>
      <c r="D49" s="108">
        <v>16</v>
      </c>
      <c r="E49" s="108">
        <v>16</v>
      </c>
      <c r="F49" s="108">
        <v>13</v>
      </c>
      <c r="G49" s="96">
        <f>SUM(C49/B49)</f>
        <v>0.08</v>
      </c>
      <c r="H49" s="96">
        <f>SUM(E49/D49)</f>
        <v>1</v>
      </c>
      <c r="I49" s="96">
        <f>SUM(F49/E49)</f>
        <v>0.8125</v>
      </c>
      <c r="J49" s="96">
        <f>SUM(F49/B49)</f>
        <v>6.5000000000000002E-2</v>
      </c>
    </row>
    <row r="50" spans="1:10">
      <c r="A50" s="31" t="s">
        <v>37</v>
      </c>
      <c r="B50" s="105"/>
      <c r="C50" s="105"/>
      <c r="D50" s="105"/>
      <c r="E50" s="105"/>
      <c r="F50" s="105"/>
      <c r="G50" s="96"/>
      <c r="H50" s="96"/>
      <c r="I50" s="96"/>
      <c r="J50" s="96"/>
    </row>
    <row r="51" spans="1:10" ht="31.5">
      <c r="A51" s="31" t="s">
        <v>38</v>
      </c>
      <c r="B51" s="105">
        <v>320</v>
      </c>
      <c r="C51" s="105">
        <v>88</v>
      </c>
      <c r="D51" s="105">
        <v>83</v>
      </c>
      <c r="E51" s="105">
        <v>83</v>
      </c>
      <c r="F51" s="105">
        <v>75</v>
      </c>
      <c r="G51" s="96">
        <f>SUM(C51/B51)</f>
        <v>0.27500000000000002</v>
      </c>
      <c r="H51" s="96">
        <f>SUM(E51/D51)</f>
        <v>1</v>
      </c>
      <c r="I51" s="96">
        <f>SUM(F51/E51)</f>
        <v>0.90361445783132532</v>
      </c>
      <c r="J51" s="96">
        <f>SUM(F51/B51)</f>
        <v>0.234375</v>
      </c>
    </row>
    <row r="52" spans="1:10">
      <c r="A52" s="31" t="s">
        <v>39</v>
      </c>
      <c r="B52" s="105"/>
      <c r="C52" s="105"/>
      <c r="D52" s="105"/>
      <c r="E52" s="105"/>
      <c r="F52" s="105"/>
      <c r="G52" s="96"/>
      <c r="H52" s="96"/>
      <c r="I52" s="96"/>
      <c r="J52" s="96"/>
    </row>
    <row r="53" spans="1:10">
      <c r="A53" s="31" t="s">
        <v>40</v>
      </c>
      <c r="B53" s="105"/>
      <c r="C53" s="105"/>
      <c r="D53" s="105"/>
      <c r="E53" s="105"/>
      <c r="F53" s="105"/>
      <c r="G53" s="96"/>
      <c r="H53" s="96"/>
      <c r="I53" s="96"/>
      <c r="J53" s="96"/>
    </row>
    <row r="54" spans="1:10">
      <c r="A54" s="31" t="s">
        <v>41</v>
      </c>
      <c r="B54" s="105"/>
      <c r="C54" s="105"/>
      <c r="D54" s="105"/>
      <c r="E54" s="105"/>
      <c r="F54" s="105"/>
      <c r="G54" s="96"/>
      <c r="H54" s="96"/>
      <c r="I54" s="96"/>
      <c r="J54" s="96"/>
    </row>
    <row r="55" spans="1:10">
      <c r="A55" s="31" t="s">
        <v>42</v>
      </c>
      <c r="B55" s="105"/>
      <c r="C55" s="105"/>
      <c r="D55" s="105"/>
      <c r="E55" s="105"/>
      <c r="F55" s="105"/>
      <c r="G55" s="96"/>
      <c r="H55" s="96"/>
      <c r="I55" s="96"/>
      <c r="J55" s="96"/>
    </row>
    <row r="56" spans="1:10">
      <c r="A56" s="31" t="s">
        <v>43</v>
      </c>
      <c r="B56" s="105"/>
      <c r="C56" s="105"/>
      <c r="D56" s="105"/>
      <c r="E56" s="105"/>
      <c r="F56" s="105"/>
      <c r="G56" s="96"/>
      <c r="H56" s="96"/>
      <c r="I56" s="96"/>
      <c r="J56" s="96"/>
    </row>
    <row r="57" spans="1:10">
      <c r="A57" s="31" t="s">
        <v>44</v>
      </c>
      <c r="B57" s="105"/>
      <c r="C57" s="105"/>
      <c r="D57" s="105"/>
      <c r="E57" s="105"/>
      <c r="F57" s="105"/>
      <c r="G57" s="96"/>
      <c r="H57" s="96"/>
      <c r="I57" s="96"/>
      <c r="J57" s="96"/>
    </row>
    <row r="58" spans="1:10">
      <c r="A58" s="31" t="s">
        <v>45</v>
      </c>
      <c r="B58" s="105"/>
      <c r="C58" s="105"/>
      <c r="D58" s="105"/>
      <c r="E58" s="105"/>
      <c r="F58" s="105"/>
      <c r="G58" s="96"/>
      <c r="H58" s="96"/>
      <c r="I58" s="96"/>
      <c r="J58" s="96"/>
    </row>
    <row r="59" spans="1:10">
      <c r="A59" s="31" t="s">
        <v>46</v>
      </c>
      <c r="B59" s="105">
        <v>140</v>
      </c>
      <c r="C59" s="105">
        <v>123</v>
      </c>
      <c r="D59" s="105">
        <v>110</v>
      </c>
      <c r="E59" s="105">
        <v>110</v>
      </c>
      <c r="F59" s="105">
        <v>107</v>
      </c>
      <c r="G59" s="96">
        <f>SUM(C59/B59)</f>
        <v>0.87857142857142856</v>
      </c>
      <c r="H59" s="96">
        <f>SUM(E59/D59)</f>
        <v>1</v>
      </c>
      <c r="I59" s="96">
        <f>SUM(F59/E59)</f>
        <v>0.97272727272727277</v>
      </c>
      <c r="J59" s="96">
        <f>SUM(F59/B59)</f>
        <v>0.76428571428571423</v>
      </c>
    </row>
    <row r="60" spans="1:10">
      <c r="A60" s="31" t="s">
        <v>47</v>
      </c>
      <c r="B60" s="105"/>
      <c r="C60" s="105"/>
      <c r="D60" s="105"/>
      <c r="E60" s="105"/>
      <c r="F60" s="105"/>
      <c r="G60" s="89"/>
      <c r="H60" s="89"/>
      <c r="I60" s="89"/>
      <c r="J60" s="89"/>
    </row>
    <row r="61" spans="1:10">
      <c r="A61" s="31" t="s">
        <v>48</v>
      </c>
      <c r="B61" s="105"/>
      <c r="C61" s="105"/>
      <c r="D61" s="105"/>
      <c r="E61" s="105"/>
      <c r="F61" s="105"/>
      <c r="G61" s="89"/>
      <c r="H61" s="89"/>
      <c r="I61" s="89"/>
      <c r="J61" s="89"/>
    </row>
    <row r="62" spans="1:10">
      <c r="A62" s="31" t="s">
        <v>49</v>
      </c>
      <c r="B62" s="105"/>
      <c r="C62" s="105"/>
      <c r="D62" s="105"/>
      <c r="E62" s="105"/>
      <c r="F62" s="105"/>
      <c r="G62" s="89"/>
      <c r="H62" s="89"/>
      <c r="I62" s="89"/>
      <c r="J62" s="89"/>
    </row>
    <row r="63" spans="1:10">
      <c r="A63" s="31" t="s">
        <v>50</v>
      </c>
      <c r="B63" s="105"/>
      <c r="C63" s="105"/>
      <c r="D63" s="105"/>
      <c r="E63" s="105"/>
      <c r="F63" s="105"/>
      <c r="G63" s="89"/>
      <c r="H63" s="89"/>
      <c r="I63" s="89"/>
      <c r="J63" s="89"/>
    </row>
    <row r="64" spans="1:10">
      <c r="A64" s="31" t="s">
        <v>51</v>
      </c>
      <c r="B64" s="105"/>
      <c r="C64" s="105"/>
      <c r="D64" s="105"/>
      <c r="E64" s="105"/>
      <c r="F64" s="105"/>
      <c r="G64" s="89"/>
      <c r="H64" s="89"/>
      <c r="I64" s="89"/>
      <c r="J64" s="89"/>
    </row>
    <row r="65" spans="1:10">
      <c r="A65" s="31" t="s">
        <v>52</v>
      </c>
      <c r="B65" s="105"/>
      <c r="C65" s="105"/>
      <c r="D65" s="105"/>
      <c r="E65" s="105"/>
      <c r="F65" s="105"/>
      <c r="G65" s="89"/>
      <c r="H65" s="89"/>
      <c r="I65" s="89"/>
      <c r="J65" s="89"/>
    </row>
    <row r="66" spans="1:10" ht="31.5">
      <c r="A66" s="6" t="s">
        <v>53</v>
      </c>
      <c r="B66" s="106"/>
      <c r="C66" s="106"/>
      <c r="D66" s="106"/>
      <c r="E66" s="106"/>
      <c r="F66" s="106"/>
      <c r="G66" s="90"/>
      <c r="H66" s="90"/>
      <c r="I66" s="90"/>
      <c r="J66" s="90"/>
    </row>
    <row r="67" spans="1:10">
      <c r="A67" s="2" t="s">
        <v>4</v>
      </c>
      <c r="B67" s="105">
        <f t="shared" ref="B67:J67" si="1">SUM(B40:B66)</f>
        <v>860</v>
      </c>
      <c r="C67" s="105">
        <f t="shared" si="1"/>
        <v>351</v>
      </c>
      <c r="D67" s="105">
        <f t="shared" si="1"/>
        <v>318</v>
      </c>
      <c r="E67" s="105">
        <f t="shared" si="1"/>
        <v>318</v>
      </c>
      <c r="F67" s="105">
        <f t="shared" si="1"/>
        <v>264</v>
      </c>
      <c r="G67" s="105">
        <f t="shared" si="1"/>
        <v>2.4735714285714288</v>
      </c>
      <c r="H67" s="105">
        <f t="shared" si="1"/>
        <v>5</v>
      </c>
      <c r="I67" s="105">
        <f t="shared" si="1"/>
        <v>4.2069868918489206</v>
      </c>
      <c r="J67" s="105">
        <f t="shared" si="1"/>
        <v>1.7536607142857144</v>
      </c>
    </row>
  </sheetData>
  <mergeCells count="4">
    <mergeCell ref="A6:J6"/>
    <mergeCell ref="A4:J5"/>
    <mergeCell ref="A7:J7"/>
    <mergeCell ref="A38:J38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133"/>
  <sheetViews>
    <sheetView view="pageBreakPreview" zoomScaleNormal="100" zoomScaleSheetLayoutView="100" workbookViewId="0">
      <selection activeCell="J125" sqref="A1:J125"/>
    </sheetView>
  </sheetViews>
  <sheetFormatPr defaultRowHeight="15.75"/>
  <cols>
    <col min="1" max="1" width="24.125" customWidth="1"/>
    <col min="2" max="10" width="10.625" customWidth="1"/>
  </cols>
  <sheetData>
    <row r="1" spans="1:10" ht="20.25">
      <c r="A1" s="162" t="s">
        <v>168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>
      <c r="A2" s="27"/>
      <c r="G2" s="87"/>
      <c r="H2" s="87"/>
      <c r="I2" s="87"/>
      <c r="J2" s="87"/>
    </row>
    <row r="3" spans="1:10">
      <c r="A3" s="182" t="s">
        <v>71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ht="31.5">
      <c r="A4" s="8" t="s">
        <v>78</v>
      </c>
      <c r="B4" s="8" t="s">
        <v>79</v>
      </c>
      <c r="C4" s="8" t="s">
        <v>80</v>
      </c>
      <c r="D4" s="32" t="s">
        <v>81</v>
      </c>
      <c r="E4" s="32" t="s">
        <v>82</v>
      </c>
      <c r="F4" s="32" t="s">
        <v>83</v>
      </c>
      <c r="G4" s="88" t="s">
        <v>84</v>
      </c>
      <c r="H4" s="88" t="s">
        <v>85</v>
      </c>
      <c r="I4" s="88" t="s">
        <v>86</v>
      </c>
      <c r="J4" s="88" t="s">
        <v>87</v>
      </c>
    </row>
    <row r="5" spans="1:10" ht="31.5">
      <c r="A5" s="31" t="s">
        <v>27</v>
      </c>
      <c r="B5" s="3"/>
      <c r="C5" s="3"/>
      <c r="D5" s="3"/>
      <c r="E5" s="3"/>
      <c r="F5" s="3"/>
      <c r="G5" s="89"/>
      <c r="H5" s="89"/>
      <c r="I5" s="89"/>
      <c r="J5" s="89"/>
    </row>
    <row r="6" spans="1:10">
      <c r="A6" s="31" t="s">
        <v>28</v>
      </c>
      <c r="B6" s="3"/>
      <c r="C6" s="3"/>
      <c r="D6" s="3"/>
      <c r="E6" s="3"/>
      <c r="F6" s="3"/>
      <c r="G6" s="89"/>
      <c r="H6" s="89"/>
      <c r="I6" s="89"/>
      <c r="J6" s="89"/>
    </row>
    <row r="7" spans="1:10">
      <c r="A7" s="31" t="s">
        <v>29</v>
      </c>
      <c r="B7" s="3"/>
      <c r="C7" s="3"/>
      <c r="D7" s="3"/>
      <c r="E7" s="3"/>
      <c r="F7" s="3"/>
      <c r="G7" s="89"/>
      <c r="H7" s="89"/>
      <c r="I7" s="89"/>
      <c r="J7" s="89"/>
    </row>
    <row r="8" spans="1:10" ht="31.5">
      <c r="A8" s="31" t="s">
        <v>30</v>
      </c>
      <c r="B8" s="3">
        <v>100</v>
      </c>
      <c r="C8" s="3">
        <v>40</v>
      </c>
      <c r="D8" s="3">
        <v>36</v>
      </c>
      <c r="E8" s="3">
        <v>35</v>
      </c>
      <c r="F8" s="3">
        <v>26</v>
      </c>
      <c r="G8" s="89">
        <f>SUM(C8/B8)</f>
        <v>0.4</v>
      </c>
      <c r="H8" s="89">
        <f>SUM(E8/D8)</f>
        <v>0.97222222222222221</v>
      </c>
      <c r="I8" s="89">
        <f>SUM(F8/E8)</f>
        <v>0.74285714285714288</v>
      </c>
      <c r="J8" s="89">
        <f>SUM(F8/B8)</f>
        <v>0.26</v>
      </c>
    </row>
    <row r="9" spans="1:10">
      <c r="A9" s="31" t="s">
        <v>31</v>
      </c>
      <c r="B9" s="3"/>
      <c r="C9" s="3"/>
      <c r="D9" s="3"/>
      <c r="E9" s="3"/>
      <c r="F9" s="3"/>
      <c r="G9" s="89"/>
      <c r="H9" s="89"/>
      <c r="I9" s="89"/>
      <c r="J9" s="89"/>
    </row>
    <row r="10" spans="1:10">
      <c r="A10" s="31" t="s">
        <v>32</v>
      </c>
      <c r="B10" s="3">
        <v>200</v>
      </c>
      <c r="C10" s="3">
        <v>199</v>
      </c>
      <c r="D10" s="3">
        <v>199</v>
      </c>
      <c r="E10" s="3">
        <v>199</v>
      </c>
      <c r="F10" s="3">
        <v>175</v>
      </c>
      <c r="G10" s="89">
        <f>SUM(C10/B10)</f>
        <v>0.995</v>
      </c>
      <c r="H10" s="89">
        <f>SUM(E10/D10)</f>
        <v>1</v>
      </c>
      <c r="I10" s="89">
        <f>SUM(F10/E10)</f>
        <v>0.87939698492462315</v>
      </c>
      <c r="J10" s="89">
        <f>SUM(F10/B10)</f>
        <v>0.875</v>
      </c>
    </row>
    <row r="11" spans="1:10">
      <c r="A11" s="31" t="s">
        <v>33</v>
      </c>
      <c r="B11" s="3"/>
      <c r="C11" s="3"/>
      <c r="D11" s="3"/>
      <c r="E11" s="3"/>
      <c r="F11" s="3"/>
      <c r="G11" s="89"/>
      <c r="H11" s="89"/>
      <c r="I11" s="89"/>
      <c r="J11" s="89"/>
    </row>
    <row r="12" spans="1:10">
      <c r="A12" s="31" t="s">
        <v>34</v>
      </c>
      <c r="B12" s="3"/>
      <c r="C12" s="3"/>
      <c r="D12" s="3"/>
      <c r="E12" s="3"/>
      <c r="F12" s="3"/>
      <c r="G12" s="89"/>
      <c r="H12" s="89"/>
      <c r="I12" s="89"/>
      <c r="J12" s="89"/>
    </row>
    <row r="13" spans="1:10">
      <c r="A13" s="31" t="s">
        <v>35</v>
      </c>
      <c r="B13" s="2"/>
      <c r="C13" s="2"/>
      <c r="D13" s="2"/>
      <c r="E13" s="2"/>
      <c r="F13" s="2"/>
      <c r="G13" s="89"/>
      <c r="H13" s="89"/>
      <c r="I13" s="89"/>
      <c r="J13" s="89"/>
    </row>
    <row r="14" spans="1:10" ht="31.5">
      <c r="A14" s="31" t="s">
        <v>36</v>
      </c>
      <c r="B14" s="6"/>
      <c r="C14" s="6"/>
      <c r="D14" s="2"/>
      <c r="E14" s="2"/>
      <c r="F14" s="2"/>
      <c r="G14" s="89"/>
      <c r="H14" s="89"/>
      <c r="I14" s="89"/>
      <c r="J14" s="89"/>
    </row>
    <row r="15" spans="1:10">
      <c r="A15" s="31" t="s">
        <v>37</v>
      </c>
      <c r="B15" s="3"/>
      <c r="C15" s="3"/>
      <c r="D15" s="3"/>
      <c r="E15" s="3"/>
      <c r="F15" s="3"/>
      <c r="G15" s="89"/>
      <c r="H15" s="89"/>
      <c r="I15" s="89"/>
      <c r="J15" s="89"/>
    </row>
    <row r="16" spans="1:10" ht="47.25">
      <c r="A16" s="31" t="s">
        <v>38</v>
      </c>
      <c r="B16" s="3">
        <v>480</v>
      </c>
      <c r="C16" s="3">
        <v>117</v>
      </c>
      <c r="D16" s="3">
        <v>112</v>
      </c>
      <c r="E16" s="3">
        <v>111</v>
      </c>
      <c r="F16" s="3">
        <v>109</v>
      </c>
      <c r="G16" s="89">
        <f>SUM(C16/B16)</f>
        <v>0.24374999999999999</v>
      </c>
      <c r="H16" s="89">
        <f>SUM(E16/D16)</f>
        <v>0.9910714285714286</v>
      </c>
      <c r="I16" s="89">
        <f>SUM(F16/E16)</f>
        <v>0.98198198198198194</v>
      </c>
      <c r="J16" s="89">
        <f>SUM(F16/B16)</f>
        <v>0.22708333333333333</v>
      </c>
    </row>
    <row r="17" spans="1:11">
      <c r="A17" s="31" t="s">
        <v>39</v>
      </c>
      <c r="B17" s="3"/>
      <c r="C17" s="3"/>
      <c r="D17" s="3"/>
      <c r="E17" s="3"/>
      <c r="F17" s="3"/>
      <c r="G17" s="89"/>
      <c r="H17" s="89"/>
      <c r="I17" s="89"/>
      <c r="J17" s="89"/>
    </row>
    <row r="18" spans="1:11">
      <c r="A18" s="31" t="s">
        <v>40</v>
      </c>
      <c r="B18" s="3"/>
      <c r="C18" s="3"/>
      <c r="D18" s="3"/>
      <c r="E18" s="3"/>
      <c r="F18" s="3"/>
      <c r="G18" s="89"/>
      <c r="H18" s="89"/>
      <c r="I18" s="89"/>
      <c r="J18" s="89"/>
    </row>
    <row r="19" spans="1:11">
      <c r="A19" s="31" t="s">
        <v>41</v>
      </c>
      <c r="B19" s="3"/>
      <c r="C19" s="3"/>
      <c r="D19" s="3"/>
      <c r="E19" s="3"/>
      <c r="F19" s="3"/>
      <c r="G19" s="89"/>
      <c r="H19" s="89"/>
      <c r="I19" s="89"/>
      <c r="J19" s="89"/>
    </row>
    <row r="20" spans="1:11">
      <c r="A20" s="31" t="s">
        <v>42</v>
      </c>
      <c r="B20" s="3"/>
      <c r="C20" s="3"/>
      <c r="D20" s="3"/>
      <c r="E20" s="3"/>
      <c r="F20" s="3"/>
      <c r="G20" s="89"/>
      <c r="H20" s="89"/>
      <c r="I20" s="89"/>
      <c r="J20" s="89"/>
    </row>
    <row r="21" spans="1:11">
      <c r="A21" s="31" t="s">
        <v>43</v>
      </c>
      <c r="B21" s="3"/>
      <c r="C21" s="3"/>
      <c r="D21" s="3"/>
      <c r="E21" s="3"/>
      <c r="F21" s="3"/>
      <c r="G21" s="89"/>
      <c r="H21" s="89"/>
      <c r="I21" s="89"/>
      <c r="J21" s="89"/>
    </row>
    <row r="22" spans="1:11">
      <c r="A22" s="31" t="s">
        <v>44</v>
      </c>
      <c r="B22" s="3"/>
      <c r="C22" s="3"/>
      <c r="D22" s="3"/>
      <c r="E22" s="3"/>
      <c r="F22" s="3"/>
      <c r="G22" s="89"/>
      <c r="H22" s="89"/>
      <c r="I22" s="89"/>
      <c r="J22" s="89"/>
    </row>
    <row r="23" spans="1:11">
      <c r="A23" s="31" t="s">
        <v>45</v>
      </c>
      <c r="B23" s="3"/>
      <c r="C23" s="3"/>
      <c r="D23" s="3"/>
      <c r="E23" s="3"/>
      <c r="F23" s="3"/>
      <c r="G23" s="89"/>
      <c r="H23" s="89"/>
      <c r="I23" s="89"/>
      <c r="J23" s="89"/>
      <c r="K23" s="11"/>
    </row>
    <row r="24" spans="1:11">
      <c r="A24" s="31" t="s">
        <v>46</v>
      </c>
      <c r="B24" s="3">
        <v>40</v>
      </c>
      <c r="C24" s="3">
        <v>1</v>
      </c>
      <c r="D24" s="3">
        <v>0</v>
      </c>
      <c r="E24" s="3">
        <v>0</v>
      </c>
      <c r="F24" s="3">
        <v>0</v>
      </c>
      <c r="G24" s="89">
        <f>SUM(C24/B24)</f>
        <v>2.5000000000000001E-2</v>
      </c>
      <c r="H24" s="89">
        <v>0</v>
      </c>
      <c r="I24" s="89">
        <v>0</v>
      </c>
      <c r="J24" s="89">
        <f>SUM(F24/B24)</f>
        <v>0</v>
      </c>
      <c r="K24" s="11"/>
    </row>
    <row r="25" spans="1:11">
      <c r="A25" s="31" t="s">
        <v>47</v>
      </c>
      <c r="B25" s="3"/>
      <c r="C25" s="3"/>
      <c r="D25" s="3"/>
      <c r="E25" s="3"/>
      <c r="F25" s="3"/>
      <c r="G25" s="89"/>
      <c r="H25" s="89"/>
      <c r="I25" s="89"/>
      <c r="J25" s="89"/>
      <c r="K25" s="11"/>
    </row>
    <row r="26" spans="1:11">
      <c r="A26" s="31" t="s">
        <v>48</v>
      </c>
      <c r="B26" s="3"/>
      <c r="C26" s="3"/>
      <c r="D26" s="3"/>
      <c r="E26" s="3"/>
      <c r="F26" s="3"/>
      <c r="G26" s="89"/>
      <c r="H26" s="89"/>
      <c r="I26" s="89"/>
      <c r="J26" s="89"/>
      <c r="K26" s="11"/>
    </row>
    <row r="27" spans="1:11">
      <c r="A27" s="31" t="s">
        <v>49</v>
      </c>
      <c r="B27" s="3"/>
      <c r="C27" s="3"/>
      <c r="D27" s="3"/>
      <c r="E27" s="3"/>
      <c r="F27" s="3"/>
      <c r="G27" s="89"/>
      <c r="H27" s="89"/>
      <c r="I27" s="89"/>
      <c r="J27" s="89"/>
      <c r="K27" s="11"/>
    </row>
    <row r="28" spans="1:11">
      <c r="A28" s="31" t="s">
        <v>50</v>
      </c>
      <c r="B28" s="3"/>
      <c r="C28" s="3"/>
      <c r="D28" s="3"/>
      <c r="E28" s="3"/>
      <c r="F28" s="3"/>
      <c r="G28" s="89"/>
      <c r="H28" s="89"/>
      <c r="I28" s="89"/>
      <c r="J28" s="89"/>
      <c r="K28" s="11"/>
    </row>
    <row r="29" spans="1:11">
      <c r="A29" s="31" t="s">
        <v>51</v>
      </c>
      <c r="B29" s="3"/>
      <c r="C29" s="3"/>
      <c r="D29" s="3"/>
      <c r="E29" s="3"/>
      <c r="F29" s="3"/>
      <c r="G29" s="89"/>
      <c r="H29" s="89"/>
      <c r="I29" s="89"/>
      <c r="J29" s="89"/>
      <c r="K29" s="11"/>
    </row>
    <row r="30" spans="1:11">
      <c r="A30" s="31" t="s">
        <v>52</v>
      </c>
      <c r="B30" s="3"/>
      <c r="C30" s="3"/>
      <c r="D30" s="3"/>
      <c r="E30" s="3"/>
      <c r="F30" s="3"/>
      <c r="G30" s="89"/>
      <c r="H30" s="89"/>
      <c r="I30" s="89"/>
      <c r="J30" s="89"/>
      <c r="K30" s="11"/>
    </row>
    <row r="31" spans="1:11" ht="31.5">
      <c r="A31" s="6" t="s">
        <v>53</v>
      </c>
      <c r="B31" s="2"/>
      <c r="C31" s="2"/>
      <c r="D31" s="2"/>
      <c r="E31" s="2"/>
      <c r="F31" s="2"/>
      <c r="G31" s="90"/>
      <c r="H31" s="90"/>
      <c r="I31" s="90"/>
      <c r="J31" s="90"/>
    </row>
    <row r="32" spans="1:11">
      <c r="A32" s="2" t="s">
        <v>4</v>
      </c>
      <c r="B32" s="3">
        <f t="shared" ref="B32:J32" si="0">SUM(B5:B31)</f>
        <v>820</v>
      </c>
      <c r="C32" s="3">
        <f t="shared" si="0"/>
        <v>357</v>
      </c>
      <c r="D32" s="3">
        <f t="shared" si="0"/>
        <v>347</v>
      </c>
      <c r="E32" s="3">
        <f t="shared" si="0"/>
        <v>345</v>
      </c>
      <c r="F32" s="3">
        <f t="shared" si="0"/>
        <v>310</v>
      </c>
      <c r="G32" s="89">
        <f t="shared" si="0"/>
        <v>1.6637499999999998</v>
      </c>
      <c r="H32" s="89">
        <f t="shared" si="0"/>
        <v>2.9632936507936511</v>
      </c>
      <c r="I32" s="89">
        <f t="shared" si="0"/>
        <v>2.6042361097637476</v>
      </c>
      <c r="J32" s="89">
        <f t="shared" si="0"/>
        <v>1.3620833333333333</v>
      </c>
    </row>
    <row r="33" spans="1:10">
      <c r="A33" s="15"/>
      <c r="B33" s="11"/>
      <c r="C33" s="11"/>
      <c r="D33" s="11"/>
      <c r="E33" s="11"/>
      <c r="F33" s="11"/>
      <c r="G33" s="91"/>
      <c r="H33" s="91"/>
      <c r="I33" s="91"/>
      <c r="J33" s="91"/>
    </row>
    <row r="34" spans="1:10">
      <c r="A34" s="180" t="s">
        <v>72</v>
      </c>
      <c r="B34" s="181"/>
      <c r="C34" s="181"/>
      <c r="D34" s="181"/>
      <c r="E34" s="181"/>
      <c r="F34" s="181"/>
      <c r="G34" s="181"/>
      <c r="H34" s="181"/>
      <c r="I34" s="181"/>
      <c r="J34" s="181"/>
    </row>
    <row r="35" spans="1:10" ht="31.5">
      <c r="A35" s="8" t="s">
        <v>78</v>
      </c>
      <c r="B35" s="8" t="s">
        <v>79</v>
      </c>
      <c r="C35" s="8" t="s">
        <v>80</v>
      </c>
      <c r="D35" s="32" t="s">
        <v>81</v>
      </c>
      <c r="E35" s="32" t="s">
        <v>82</v>
      </c>
      <c r="F35" s="32" t="s">
        <v>83</v>
      </c>
      <c r="G35" s="88" t="s">
        <v>84</v>
      </c>
      <c r="H35" s="88" t="s">
        <v>85</v>
      </c>
      <c r="I35" s="88" t="s">
        <v>86</v>
      </c>
      <c r="J35" s="88" t="s">
        <v>87</v>
      </c>
    </row>
    <row r="36" spans="1:10" ht="31.5">
      <c r="A36" s="31" t="s">
        <v>27</v>
      </c>
      <c r="B36" s="3"/>
      <c r="C36" s="3"/>
      <c r="D36" s="3"/>
      <c r="E36" s="3"/>
      <c r="F36" s="3"/>
      <c r="G36" s="89"/>
      <c r="H36" s="89"/>
      <c r="I36" s="89"/>
      <c r="J36" s="89"/>
    </row>
    <row r="37" spans="1:10">
      <c r="A37" s="31" t="s">
        <v>28</v>
      </c>
      <c r="B37" s="3"/>
      <c r="C37" s="3"/>
      <c r="D37" s="3"/>
      <c r="E37" s="3"/>
      <c r="F37" s="3"/>
      <c r="G37" s="89"/>
      <c r="H37" s="89"/>
      <c r="I37" s="89"/>
      <c r="J37" s="89"/>
    </row>
    <row r="38" spans="1:10">
      <c r="A38" s="31" t="s">
        <v>29</v>
      </c>
      <c r="B38" s="3"/>
      <c r="C38" s="3"/>
      <c r="D38" s="3"/>
      <c r="E38" s="3"/>
      <c r="F38" s="3"/>
      <c r="G38" s="89"/>
      <c r="H38" s="89"/>
      <c r="I38" s="89"/>
      <c r="J38" s="89"/>
    </row>
    <row r="39" spans="1:10" ht="31.5">
      <c r="A39" s="31" t="s">
        <v>30</v>
      </c>
      <c r="B39" s="3">
        <v>100</v>
      </c>
      <c r="C39" s="3">
        <v>31</v>
      </c>
      <c r="D39" s="3">
        <v>25</v>
      </c>
      <c r="E39" s="3">
        <v>24</v>
      </c>
      <c r="F39" s="3">
        <v>17</v>
      </c>
      <c r="G39" s="89">
        <f>SUM(C39/B39)</f>
        <v>0.31</v>
      </c>
      <c r="H39" s="89">
        <f>SUM(E39/D39)</f>
        <v>0.96</v>
      </c>
      <c r="I39" s="89">
        <f>SUM(F39/E39)</f>
        <v>0.70833333333333337</v>
      </c>
      <c r="J39" s="89">
        <f>SUM(F39/B39)</f>
        <v>0.17</v>
      </c>
    </row>
    <row r="40" spans="1:10">
      <c r="A40" s="31" t="s">
        <v>31</v>
      </c>
      <c r="B40" s="3"/>
      <c r="C40" s="3"/>
      <c r="D40" s="3"/>
      <c r="E40" s="3"/>
      <c r="F40" s="3"/>
      <c r="G40" s="89"/>
      <c r="H40" s="89"/>
      <c r="I40" s="89"/>
      <c r="J40" s="89"/>
    </row>
    <row r="41" spans="1:10">
      <c r="A41" s="31" t="s">
        <v>32</v>
      </c>
      <c r="B41" s="3">
        <v>100</v>
      </c>
      <c r="C41" s="3">
        <v>111</v>
      </c>
      <c r="D41" s="3">
        <v>111</v>
      </c>
      <c r="E41" s="3">
        <v>111</v>
      </c>
      <c r="F41" s="3">
        <v>99</v>
      </c>
      <c r="G41" s="89">
        <f>SUM(C41/B41)</f>
        <v>1.1100000000000001</v>
      </c>
      <c r="H41" s="89">
        <f>SUM(E41/D41)</f>
        <v>1</v>
      </c>
      <c r="I41" s="89">
        <f>SUM(F41/E41)</f>
        <v>0.89189189189189189</v>
      </c>
      <c r="J41" s="89">
        <f>SUM(F41/B41)</f>
        <v>0.99</v>
      </c>
    </row>
    <row r="42" spans="1:10">
      <c r="A42" s="31" t="s">
        <v>33</v>
      </c>
      <c r="B42" s="3"/>
      <c r="C42" s="3"/>
      <c r="D42" s="3"/>
      <c r="E42" s="3"/>
      <c r="F42" s="3"/>
      <c r="G42" s="89"/>
      <c r="H42" s="89"/>
      <c r="I42" s="89"/>
      <c r="J42" s="89"/>
    </row>
    <row r="43" spans="1:10">
      <c r="A43" s="31" t="s">
        <v>34</v>
      </c>
      <c r="B43" s="3"/>
      <c r="C43" s="3"/>
      <c r="D43" s="3"/>
      <c r="E43" s="3"/>
      <c r="F43" s="3"/>
      <c r="G43" s="89"/>
      <c r="H43" s="89"/>
      <c r="I43" s="89"/>
      <c r="J43" s="89"/>
    </row>
    <row r="44" spans="1:10">
      <c r="A44" s="31" t="s">
        <v>35</v>
      </c>
      <c r="B44" s="2"/>
      <c r="C44" s="2"/>
      <c r="D44" s="2"/>
      <c r="E44" s="2"/>
      <c r="F44" s="2"/>
      <c r="G44" s="89"/>
      <c r="H44" s="89"/>
      <c r="I44" s="89"/>
      <c r="J44" s="89"/>
    </row>
    <row r="45" spans="1:10" ht="31.5">
      <c r="A45" s="31" t="s">
        <v>36</v>
      </c>
      <c r="B45" s="6"/>
      <c r="C45" s="6"/>
      <c r="D45" s="2"/>
      <c r="E45" s="2"/>
      <c r="F45" s="2"/>
      <c r="G45" s="89"/>
      <c r="H45" s="89"/>
      <c r="I45" s="89"/>
      <c r="J45" s="89"/>
    </row>
    <row r="46" spans="1:10">
      <c r="A46" s="31" t="s">
        <v>37</v>
      </c>
      <c r="B46" s="3"/>
      <c r="C46" s="3"/>
      <c r="D46" s="3"/>
      <c r="E46" s="3"/>
      <c r="F46" s="3"/>
      <c r="G46" s="89"/>
      <c r="H46" s="89"/>
      <c r="I46" s="89"/>
      <c r="J46" s="89"/>
    </row>
    <row r="47" spans="1:10" ht="47.25">
      <c r="A47" s="31" t="s">
        <v>38</v>
      </c>
      <c r="B47" s="3">
        <v>440</v>
      </c>
      <c r="C47" s="3">
        <v>66</v>
      </c>
      <c r="D47" s="3">
        <v>66</v>
      </c>
      <c r="E47" s="3">
        <v>63</v>
      </c>
      <c r="F47" s="3">
        <v>60</v>
      </c>
      <c r="G47" s="89">
        <f>SUM(C47/B47)</f>
        <v>0.15</v>
      </c>
      <c r="H47" s="89">
        <f>SUM(E47/D47)</f>
        <v>0.95454545454545459</v>
      </c>
      <c r="I47" s="89">
        <f>SUM(F47/E47)</f>
        <v>0.95238095238095233</v>
      </c>
      <c r="J47" s="89">
        <f>SUM(F47/B47)</f>
        <v>0.13636363636363635</v>
      </c>
    </row>
    <row r="48" spans="1:10">
      <c r="A48" s="31" t="s">
        <v>39</v>
      </c>
      <c r="B48" s="3"/>
      <c r="C48" s="3"/>
      <c r="D48" s="3"/>
      <c r="E48" s="3"/>
      <c r="F48" s="3"/>
      <c r="G48" s="89"/>
      <c r="H48" s="89"/>
      <c r="I48" s="89"/>
      <c r="J48" s="89"/>
    </row>
    <row r="49" spans="1:10">
      <c r="A49" s="31" t="s">
        <v>40</v>
      </c>
      <c r="B49" s="3"/>
      <c r="C49" s="3"/>
      <c r="D49" s="3"/>
      <c r="E49" s="3"/>
      <c r="F49" s="3"/>
      <c r="G49" s="89"/>
      <c r="H49" s="89"/>
      <c r="I49" s="89"/>
      <c r="J49" s="89"/>
    </row>
    <row r="50" spans="1:10">
      <c r="A50" s="31" t="s">
        <v>41</v>
      </c>
      <c r="B50" s="3"/>
      <c r="C50" s="3"/>
      <c r="D50" s="3"/>
      <c r="E50" s="3"/>
      <c r="F50" s="3"/>
      <c r="G50" s="89"/>
      <c r="H50" s="89"/>
      <c r="I50" s="89"/>
      <c r="J50" s="89"/>
    </row>
    <row r="51" spans="1:10">
      <c r="A51" s="31" t="s">
        <v>42</v>
      </c>
      <c r="B51" s="3"/>
      <c r="C51" s="3"/>
      <c r="D51" s="3"/>
      <c r="E51" s="3"/>
      <c r="F51" s="3"/>
      <c r="G51" s="89"/>
      <c r="H51" s="89"/>
      <c r="I51" s="89"/>
      <c r="J51" s="89"/>
    </row>
    <row r="52" spans="1:10">
      <c r="A52" s="31" t="s">
        <v>43</v>
      </c>
      <c r="B52" s="3"/>
      <c r="C52" s="3"/>
      <c r="D52" s="3"/>
      <c r="E52" s="3"/>
      <c r="F52" s="3"/>
      <c r="G52" s="89"/>
      <c r="H52" s="89"/>
      <c r="I52" s="89"/>
      <c r="J52" s="89"/>
    </row>
    <row r="53" spans="1:10">
      <c r="A53" s="31" t="s">
        <v>44</v>
      </c>
      <c r="B53" s="3"/>
      <c r="C53" s="3"/>
      <c r="D53" s="3"/>
      <c r="E53" s="3"/>
      <c r="F53" s="3"/>
      <c r="G53" s="89"/>
      <c r="H53" s="89"/>
      <c r="I53" s="89"/>
      <c r="J53" s="89"/>
    </row>
    <row r="54" spans="1:10">
      <c r="A54" s="31" t="s">
        <v>45</v>
      </c>
      <c r="B54" s="3"/>
      <c r="C54" s="3"/>
      <c r="D54" s="3"/>
      <c r="E54" s="3"/>
      <c r="F54" s="3"/>
      <c r="G54" s="89"/>
      <c r="H54" s="89"/>
      <c r="I54" s="89"/>
      <c r="J54" s="89"/>
    </row>
    <row r="55" spans="1:10">
      <c r="A55" s="31" t="s">
        <v>46</v>
      </c>
      <c r="B55" s="3">
        <v>80</v>
      </c>
      <c r="C55" s="3">
        <v>101</v>
      </c>
      <c r="D55" s="3">
        <v>100</v>
      </c>
      <c r="E55" s="3">
        <v>100</v>
      </c>
      <c r="F55" s="3">
        <v>98</v>
      </c>
      <c r="G55" s="89">
        <f>SUM(C55/B55)</f>
        <v>1.2625</v>
      </c>
      <c r="H55" s="89">
        <f>SUM(E55/D55)</f>
        <v>1</v>
      </c>
      <c r="I55" s="89">
        <f>SUM(F55/E55)</f>
        <v>0.98</v>
      </c>
      <c r="J55" s="89">
        <f>SUM(F55/B55)</f>
        <v>1.2250000000000001</v>
      </c>
    </row>
    <row r="56" spans="1:10">
      <c r="A56" s="31" t="s">
        <v>47</v>
      </c>
      <c r="B56" s="3"/>
      <c r="C56" s="3"/>
      <c r="D56" s="3"/>
      <c r="E56" s="3"/>
      <c r="F56" s="3"/>
      <c r="G56" s="89"/>
      <c r="H56" s="89"/>
      <c r="I56" s="89"/>
      <c r="J56" s="89"/>
    </row>
    <row r="57" spans="1:10">
      <c r="A57" s="31" t="s">
        <v>48</v>
      </c>
      <c r="B57" s="3"/>
      <c r="C57" s="3"/>
      <c r="D57" s="3"/>
      <c r="E57" s="3"/>
      <c r="F57" s="3"/>
      <c r="G57" s="89"/>
      <c r="H57" s="89"/>
      <c r="I57" s="89"/>
      <c r="J57" s="89"/>
    </row>
    <row r="58" spans="1:10">
      <c r="A58" s="31" t="s">
        <v>49</v>
      </c>
      <c r="B58" s="3"/>
      <c r="C58" s="3"/>
      <c r="D58" s="3"/>
      <c r="E58" s="3"/>
      <c r="F58" s="3"/>
      <c r="G58" s="89"/>
      <c r="H58" s="89"/>
      <c r="I58" s="89"/>
      <c r="J58" s="89"/>
    </row>
    <row r="59" spans="1:10">
      <c r="A59" s="31" t="s">
        <v>50</v>
      </c>
      <c r="B59" s="3"/>
      <c r="C59" s="3"/>
      <c r="D59" s="3"/>
      <c r="E59" s="3"/>
      <c r="F59" s="3"/>
      <c r="G59" s="89"/>
      <c r="H59" s="89"/>
      <c r="I59" s="89"/>
      <c r="J59" s="89"/>
    </row>
    <row r="60" spans="1:10">
      <c r="A60" s="31" t="s">
        <v>51</v>
      </c>
      <c r="B60" s="3"/>
      <c r="C60" s="3"/>
      <c r="D60" s="3"/>
      <c r="E60" s="3"/>
      <c r="F60" s="3"/>
      <c r="G60" s="89"/>
      <c r="H60" s="89"/>
      <c r="I60" s="89"/>
      <c r="J60" s="89"/>
    </row>
    <row r="61" spans="1:10">
      <c r="A61" s="31" t="s">
        <v>52</v>
      </c>
      <c r="B61" s="3"/>
      <c r="C61" s="3"/>
      <c r="D61" s="3"/>
      <c r="E61" s="3"/>
      <c r="F61" s="3"/>
      <c r="G61" s="89"/>
      <c r="H61" s="89"/>
      <c r="I61" s="89"/>
      <c r="J61" s="89"/>
    </row>
    <row r="62" spans="1:10" ht="31.5">
      <c r="A62" s="6" t="s">
        <v>53</v>
      </c>
      <c r="B62" s="2"/>
      <c r="C62" s="2"/>
      <c r="D62" s="2"/>
      <c r="E62" s="2"/>
      <c r="F62" s="2"/>
      <c r="G62" s="90"/>
      <c r="H62" s="90"/>
      <c r="I62" s="90"/>
      <c r="J62" s="90"/>
    </row>
    <row r="63" spans="1:10">
      <c r="A63" s="2" t="s">
        <v>4</v>
      </c>
      <c r="B63" s="3">
        <f t="shared" ref="B63:J63" si="1">SUM(B36:B62)</f>
        <v>720</v>
      </c>
      <c r="C63" s="3">
        <f t="shared" si="1"/>
        <v>309</v>
      </c>
      <c r="D63" s="3">
        <f t="shared" si="1"/>
        <v>302</v>
      </c>
      <c r="E63" s="3">
        <f t="shared" si="1"/>
        <v>298</v>
      </c>
      <c r="F63" s="3">
        <f t="shared" si="1"/>
        <v>274</v>
      </c>
      <c r="G63" s="89">
        <f t="shared" si="1"/>
        <v>2.8325</v>
      </c>
      <c r="H63" s="89">
        <f t="shared" si="1"/>
        <v>3.9145454545454546</v>
      </c>
      <c r="I63" s="89">
        <f t="shared" si="1"/>
        <v>3.5326061776061777</v>
      </c>
      <c r="J63" s="89">
        <f t="shared" si="1"/>
        <v>2.5213636363636365</v>
      </c>
    </row>
    <row r="64" spans="1:10">
      <c r="G64" s="87"/>
      <c r="H64" s="87"/>
      <c r="I64" s="91"/>
      <c r="J64" s="87"/>
    </row>
    <row r="65" spans="1:10">
      <c r="A65" s="182" t="s">
        <v>89</v>
      </c>
      <c r="B65" s="182"/>
      <c r="C65" s="182"/>
      <c r="D65" s="182"/>
      <c r="E65" s="182"/>
      <c r="G65" s="87"/>
      <c r="H65" s="87"/>
      <c r="I65" s="87"/>
      <c r="J65" s="87"/>
    </row>
    <row r="66" spans="1:10" ht="31.5">
      <c r="A66" s="6" t="s">
        <v>90</v>
      </c>
      <c r="B66" s="6" t="s">
        <v>80</v>
      </c>
      <c r="C66" s="2" t="s">
        <v>81</v>
      </c>
      <c r="D66" s="2" t="s">
        <v>82</v>
      </c>
      <c r="E66" s="2" t="s">
        <v>83</v>
      </c>
      <c r="G66" s="87"/>
      <c r="H66" s="87"/>
      <c r="I66" s="87"/>
      <c r="J66" s="87"/>
    </row>
    <row r="67" spans="1:10" ht="31.5">
      <c r="A67" s="31" t="s">
        <v>27</v>
      </c>
      <c r="B67" s="3"/>
      <c r="C67" s="3"/>
      <c r="D67" s="3"/>
      <c r="E67" s="3"/>
      <c r="G67" s="87"/>
      <c r="H67" s="87"/>
      <c r="I67" s="87"/>
      <c r="J67" s="87"/>
    </row>
    <row r="68" spans="1:10">
      <c r="A68" s="31" t="s">
        <v>28</v>
      </c>
      <c r="B68" s="3"/>
      <c r="C68" s="3"/>
      <c r="D68" s="3"/>
      <c r="E68" s="3"/>
      <c r="G68" s="87"/>
      <c r="H68" s="87"/>
      <c r="I68" s="87"/>
      <c r="J68" s="87"/>
    </row>
    <row r="69" spans="1:10">
      <c r="A69" s="31" t="s">
        <v>29</v>
      </c>
      <c r="B69" s="3"/>
      <c r="C69" s="3"/>
      <c r="D69" s="3"/>
      <c r="E69" s="3"/>
      <c r="G69" s="87"/>
      <c r="H69" s="87"/>
      <c r="I69" s="87"/>
      <c r="J69" s="87"/>
    </row>
    <row r="70" spans="1:10" ht="31.5">
      <c r="A70" s="31" t="s">
        <v>30</v>
      </c>
      <c r="B70" s="3">
        <v>71</v>
      </c>
      <c r="C70" s="3">
        <v>61</v>
      </c>
      <c r="D70" s="3">
        <v>59</v>
      </c>
      <c r="E70" s="3">
        <v>43</v>
      </c>
      <c r="G70" s="87"/>
      <c r="H70" s="87"/>
      <c r="I70" s="87"/>
      <c r="J70" s="87"/>
    </row>
    <row r="71" spans="1:10">
      <c r="A71" s="31" t="s">
        <v>31</v>
      </c>
      <c r="B71" s="3"/>
      <c r="C71" s="3"/>
      <c r="D71" s="3"/>
      <c r="E71" s="3"/>
      <c r="G71" s="87"/>
      <c r="H71" s="87"/>
      <c r="I71" s="87"/>
      <c r="J71" s="87"/>
    </row>
    <row r="72" spans="1:10">
      <c r="A72" s="31" t="s">
        <v>32</v>
      </c>
      <c r="B72" s="3">
        <v>310</v>
      </c>
      <c r="C72" s="3">
        <v>310</v>
      </c>
      <c r="D72" s="3">
        <v>310</v>
      </c>
      <c r="E72" s="3">
        <v>274</v>
      </c>
      <c r="G72" s="87"/>
      <c r="H72" s="87"/>
      <c r="I72" s="87"/>
      <c r="J72" s="87"/>
    </row>
    <row r="73" spans="1:10">
      <c r="A73" s="31" t="s">
        <v>33</v>
      </c>
      <c r="B73" s="3"/>
      <c r="C73" s="3"/>
      <c r="D73" s="3"/>
      <c r="E73" s="3"/>
      <c r="G73" s="87"/>
      <c r="H73" s="87"/>
      <c r="I73" s="87"/>
      <c r="J73" s="87"/>
    </row>
    <row r="74" spans="1:10">
      <c r="A74" s="31" t="s">
        <v>34</v>
      </c>
      <c r="B74" s="2"/>
      <c r="C74" s="2"/>
      <c r="D74" s="2"/>
      <c r="E74" s="2"/>
      <c r="G74" s="87"/>
      <c r="H74" s="87"/>
      <c r="I74" s="87"/>
      <c r="J74" s="87"/>
    </row>
    <row r="75" spans="1:10">
      <c r="A75" s="31" t="s">
        <v>35</v>
      </c>
      <c r="B75" s="6"/>
      <c r="C75" s="2"/>
      <c r="D75" s="2"/>
      <c r="E75" s="2"/>
      <c r="G75" s="87"/>
      <c r="H75" s="87"/>
      <c r="I75" s="87"/>
      <c r="J75" s="87"/>
    </row>
    <row r="76" spans="1:10" ht="31.5">
      <c r="A76" s="31" t="s">
        <v>36</v>
      </c>
      <c r="B76" s="3"/>
      <c r="C76" s="3"/>
      <c r="D76" s="3"/>
      <c r="E76" s="3"/>
      <c r="G76" s="87"/>
      <c r="H76" s="87"/>
      <c r="I76" s="87"/>
      <c r="J76" s="87"/>
    </row>
    <row r="77" spans="1:10">
      <c r="A77" s="31" t="s">
        <v>37</v>
      </c>
      <c r="B77" s="3"/>
      <c r="C77" s="3"/>
      <c r="D77" s="3"/>
      <c r="E77" s="3"/>
      <c r="G77" s="87"/>
      <c r="H77" s="87"/>
      <c r="I77" s="87"/>
      <c r="J77" s="87"/>
    </row>
    <row r="78" spans="1:10" ht="47.25">
      <c r="A78" s="31" t="s">
        <v>38</v>
      </c>
      <c r="B78" s="3">
        <v>148</v>
      </c>
      <c r="C78" s="3">
        <v>121</v>
      </c>
      <c r="D78" s="3">
        <v>121</v>
      </c>
      <c r="E78" s="3">
        <v>120</v>
      </c>
      <c r="G78" s="87"/>
      <c r="H78" s="87"/>
      <c r="I78" s="87"/>
      <c r="J78" s="87"/>
    </row>
    <row r="79" spans="1:10">
      <c r="A79" s="31" t="s">
        <v>39</v>
      </c>
      <c r="B79" s="3"/>
      <c r="C79" s="3"/>
      <c r="D79" s="3"/>
      <c r="E79" s="3"/>
      <c r="G79" s="87"/>
      <c r="H79" s="87"/>
      <c r="I79" s="87"/>
      <c r="J79" s="87"/>
    </row>
    <row r="80" spans="1:10">
      <c r="A80" s="31" t="s">
        <v>40</v>
      </c>
      <c r="B80" s="3"/>
      <c r="C80" s="3"/>
      <c r="D80" s="3"/>
      <c r="E80" s="3"/>
      <c r="G80" s="87"/>
      <c r="H80" s="87"/>
      <c r="I80" s="87"/>
      <c r="J80" s="87"/>
    </row>
    <row r="81" spans="1:10">
      <c r="A81" s="31" t="s">
        <v>41</v>
      </c>
      <c r="B81" s="3"/>
      <c r="C81" s="3"/>
      <c r="D81" s="3"/>
      <c r="E81" s="3"/>
      <c r="G81" s="87"/>
      <c r="H81" s="87"/>
      <c r="I81" s="87"/>
      <c r="J81" s="87"/>
    </row>
    <row r="82" spans="1:10">
      <c r="A82" s="31" t="s">
        <v>42</v>
      </c>
      <c r="B82" s="3"/>
      <c r="C82" s="3"/>
      <c r="D82" s="3"/>
      <c r="E82" s="3"/>
      <c r="G82" s="87"/>
      <c r="H82" s="87"/>
      <c r="I82" s="87"/>
      <c r="J82" s="87"/>
    </row>
    <row r="83" spans="1:10">
      <c r="A83" s="31" t="s">
        <v>43</v>
      </c>
      <c r="B83" s="3"/>
      <c r="C83" s="3"/>
      <c r="D83" s="3"/>
      <c r="E83" s="3"/>
      <c r="G83" s="87"/>
      <c r="H83" s="87"/>
      <c r="I83" s="87"/>
      <c r="J83" s="87"/>
    </row>
    <row r="84" spans="1:10">
      <c r="A84" s="31" t="s">
        <v>44</v>
      </c>
      <c r="B84" s="3"/>
      <c r="C84" s="3"/>
      <c r="D84" s="3"/>
      <c r="E84" s="3"/>
      <c r="G84" s="87"/>
      <c r="H84" s="87"/>
      <c r="I84" s="87"/>
      <c r="J84" s="87"/>
    </row>
    <row r="85" spans="1:10">
      <c r="A85" s="31" t="s">
        <v>45</v>
      </c>
      <c r="B85" s="3"/>
      <c r="C85" s="3"/>
      <c r="D85" s="3"/>
      <c r="E85" s="3"/>
      <c r="G85" s="87"/>
      <c r="H85" s="87"/>
      <c r="I85" s="87"/>
      <c r="J85" s="87"/>
    </row>
    <row r="86" spans="1:10">
      <c r="A86" s="31" t="s">
        <v>46</v>
      </c>
      <c r="B86" s="3">
        <v>94</v>
      </c>
      <c r="C86" s="3">
        <v>94</v>
      </c>
      <c r="D86" s="3">
        <v>94</v>
      </c>
      <c r="E86" s="3">
        <v>93</v>
      </c>
      <c r="G86" s="87"/>
      <c r="H86" s="87"/>
      <c r="I86" s="87"/>
      <c r="J86" s="87"/>
    </row>
    <row r="87" spans="1:10">
      <c r="A87" s="31" t="s">
        <v>47</v>
      </c>
      <c r="B87" s="3"/>
      <c r="C87" s="3"/>
      <c r="D87" s="3"/>
      <c r="E87" s="3"/>
      <c r="G87" s="87"/>
      <c r="H87" s="87"/>
      <c r="I87" s="87"/>
      <c r="J87" s="87"/>
    </row>
    <row r="88" spans="1:10">
      <c r="A88" s="31" t="s">
        <v>48</v>
      </c>
      <c r="B88" s="3"/>
      <c r="C88" s="3"/>
      <c r="D88" s="3"/>
      <c r="E88" s="3"/>
      <c r="G88" s="87"/>
      <c r="H88" s="87"/>
      <c r="I88" s="87"/>
      <c r="J88" s="87"/>
    </row>
    <row r="89" spans="1:10">
      <c r="A89" s="31" t="s">
        <v>49</v>
      </c>
      <c r="B89" s="3"/>
      <c r="C89" s="3"/>
      <c r="D89" s="3"/>
      <c r="E89" s="3"/>
      <c r="G89" s="87"/>
      <c r="H89" s="87"/>
      <c r="I89" s="87"/>
      <c r="J89" s="87"/>
    </row>
    <row r="90" spans="1:10">
      <c r="A90" s="31" t="s">
        <v>50</v>
      </c>
      <c r="B90" s="3"/>
      <c r="C90" s="3"/>
      <c r="D90" s="3"/>
      <c r="E90" s="3"/>
      <c r="G90" s="87"/>
      <c r="H90" s="87"/>
      <c r="I90" s="87"/>
      <c r="J90" s="87"/>
    </row>
    <row r="91" spans="1:10">
      <c r="A91" s="31" t="s">
        <v>51</v>
      </c>
      <c r="B91" s="3"/>
      <c r="C91" s="3"/>
      <c r="D91" s="3"/>
      <c r="E91" s="3"/>
      <c r="G91" s="87"/>
      <c r="H91" s="87"/>
      <c r="I91" s="87"/>
      <c r="J91" s="87"/>
    </row>
    <row r="92" spans="1:10">
      <c r="A92" s="31" t="s">
        <v>52</v>
      </c>
      <c r="B92" s="3"/>
      <c r="C92" s="3"/>
      <c r="D92" s="3"/>
      <c r="E92" s="3"/>
      <c r="G92" s="87"/>
      <c r="H92" s="87"/>
      <c r="I92" s="87"/>
      <c r="J92" s="87"/>
    </row>
    <row r="93" spans="1:10" ht="31.5">
      <c r="A93" s="6" t="s">
        <v>53</v>
      </c>
      <c r="B93" s="3"/>
      <c r="C93" s="3"/>
      <c r="D93" s="3"/>
      <c r="E93" s="3"/>
      <c r="G93" s="87"/>
      <c r="H93" s="87"/>
      <c r="I93" s="87"/>
      <c r="J93" s="87"/>
    </row>
    <row r="94" spans="1:10">
      <c r="A94" s="31" t="s">
        <v>4</v>
      </c>
      <c r="B94" s="3">
        <f>SUM(B67:B93)</f>
        <v>623</v>
      </c>
      <c r="C94" s="3">
        <f>SUM(C67:C93)</f>
        <v>586</v>
      </c>
      <c r="D94" s="3">
        <f>SUM(D67:D93)</f>
        <v>584</v>
      </c>
      <c r="E94" s="3">
        <f>SUM(E67:E93)</f>
        <v>530</v>
      </c>
      <c r="G94" s="87"/>
      <c r="H94" s="87"/>
      <c r="I94" s="87"/>
      <c r="J94" s="87"/>
    </row>
    <row r="95" spans="1:10">
      <c r="A95" s="38"/>
      <c r="B95" s="11"/>
      <c r="C95" s="11"/>
      <c r="D95" s="11"/>
      <c r="E95" s="11"/>
      <c r="G95" s="87"/>
      <c r="H95" s="87"/>
      <c r="I95" s="87"/>
      <c r="J95" s="87"/>
    </row>
    <row r="96" spans="1:10">
      <c r="A96" s="48" t="s">
        <v>91</v>
      </c>
      <c r="B96" s="2"/>
      <c r="C96" s="2"/>
      <c r="D96" s="2"/>
      <c r="E96" s="2"/>
      <c r="G96" s="87"/>
      <c r="H96" s="87"/>
      <c r="I96" s="87"/>
      <c r="J96" s="87"/>
    </row>
    <row r="97" spans="1:10" ht="31.5">
      <c r="A97" s="6" t="s">
        <v>90</v>
      </c>
      <c r="B97" s="6" t="s">
        <v>80</v>
      </c>
      <c r="C97" s="2" t="s">
        <v>81</v>
      </c>
      <c r="D97" s="2" t="s">
        <v>82</v>
      </c>
      <c r="E97" s="2" t="s">
        <v>83</v>
      </c>
      <c r="G97" s="87"/>
      <c r="H97" s="87"/>
      <c r="I97" s="87"/>
      <c r="J97" s="87"/>
    </row>
    <row r="98" spans="1:10" ht="31.5">
      <c r="A98" s="31" t="s">
        <v>27</v>
      </c>
      <c r="B98" s="3"/>
      <c r="C98" s="3"/>
      <c r="D98" s="3"/>
      <c r="E98" s="3"/>
      <c r="G98" s="87"/>
      <c r="H98" s="87"/>
      <c r="I98" s="87"/>
      <c r="J98" s="87"/>
    </row>
    <row r="99" spans="1:10">
      <c r="A99" s="31" t="s">
        <v>28</v>
      </c>
      <c r="B99" s="3"/>
      <c r="C99" s="3"/>
      <c r="D99" s="3"/>
      <c r="E99" s="3"/>
      <c r="G99" s="87"/>
      <c r="H99" s="87"/>
      <c r="I99" s="87"/>
      <c r="J99" s="87"/>
    </row>
    <row r="100" spans="1:10">
      <c r="A100" s="31" t="s">
        <v>29</v>
      </c>
      <c r="B100" s="3"/>
      <c r="C100" s="3"/>
      <c r="D100" s="3"/>
      <c r="E100" s="3"/>
      <c r="G100" s="87"/>
      <c r="H100" s="87"/>
      <c r="I100" s="87"/>
      <c r="J100" s="87"/>
    </row>
    <row r="101" spans="1:10" ht="31.5">
      <c r="A101" s="31" t="s">
        <v>30</v>
      </c>
      <c r="B101" s="3"/>
      <c r="C101" s="3"/>
      <c r="D101" s="3"/>
      <c r="E101" s="3"/>
      <c r="G101" s="87"/>
      <c r="H101" s="87"/>
      <c r="I101" s="87"/>
      <c r="J101" s="87"/>
    </row>
    <row r="102" spans="1:10">
      <c r="A102" s="31" t="s">
        <v>31</v>
      </c>
      <c r="B102" s="3"/>
      <c r="C102" s="3"/>
      <c r="D102" s="3"/>
      <c r="E102" s="3"/>
      <c r="G102" s="87"/>
      <c r="H102" s="87"/>
      <c r="I102" s="87"/>
      <c r="J102" s="87"/>
    </row>
    <row r="103" spans="1:10">
      <c r="A103" s="31" t="s">
        <v>32</v>
      </c>
      <c r="B103" s="3"/>
      <c r="C103" s="3"/>
      <c r="D103" s="3"/>
      <c r="E103" s="3"/>
      <c r="G103" s="87"/>
      <c r="H103" s="87"/>
      <c r="I103" s="87"/>
      <c r="J103" s="87"/>
    </row>
    <row r="104" spans="1:10">
      <c r="A104" s="31" t="s">
        <v>33</v>
      </c>
      <c r="B104" s="3"/>
      <c r="C104" s="3"/>
      <c r="D104" s="3"/>
      <c r="E104" s="3"/>
      <c r="G104" s="87"/>
      <c r="H104" s="87"/>
      <c r="I104" s="87"/>
      <c r="J104" s="87"/>
    </row>
    <row r="105" spans="1:10">
      <c r="A105" s="31" t="s">
        <v>34</v>
      </c>
      <c r="B105" s="3"/>
      <c r="C105" s="3"/>
      <c r="D105" s="3"/>
      <c r="E105" s="3"/>
      <c r="G105" s="87"/>
      <c r="H105" s="87"/>
      <c r="I105" s="87"/>
      <c r="J105" s="87"/>
    </row>
    <row r="106" spans="1:10">
      <c r="A106" s="31" t="s">
        <v>35</v>
      </c>
      <c r="B106" s="3"/>
      <c r="C106" s="3"/>
      <c r="D106" s="3"/>
      <c r="E106" s="3"/>
      <c r="G106" s="87"/>
      <c r="H106" s="87"/>
      <c r="I106" s="87"/>
      <c r="J106" s="87"/>
    </row>
    <row r="107" spans="1:10" ht="31.5">
      <c r="A107" s="31" t="s">
        <v>36</v>
      </c>
      <c r="B107" s="3"/>
      <c r="C107" s="3"/>
      <c r="D107" s="3"/>
      <c r="E107" s="3"/>
      <c r="G107" s="87"/>
      <c r="H107" s="87"/>
      <c r="I107" s="87"/>
      <c r="J107" s="87"/>
    </row>
    <row r="108" spans="1:10">
      <c r="A108" s="31" t="s">
        <v>37</v>
      </c>
      <c r="B108" s="3"/>
      <c r="C108" s="3"/>
      <c r="D108" s="3"/>
      <c r="E108" s="3"/>
      <c r="G108" s="87"/>
      <c r="H108" s="87"/>
      <c r="I108" s="87"/>
      <c r="J108" s="87"/>
    </row>
    <row r="109" spans="1:10" ht="47.25">
      <c r="A109" s="31" t="s">
        <v>38</v>
      </c>
      <c r="B109" s="3">
        <v>2</v>
      </c>
      <c r="C109" s="3">
        <v>2</v>
      </c>
      <c r="D109" s="3">
        <v>2</v>
      </c>
      <c r="E109" s="3">
        <v>2</v>
      </c>
      <c r="G109" s="87"/>
      <c r="H109" s="87"/>
      <c r="I109" s="87"/>
      <c r="J109" s="87"/>
    </row>
    <row r="110" spans="1:10">
      <c r="A110" s="31" t="s">
        <v>39</v>
      </c>
      <c r="B110" s="3"/>
      <c r="C110" s="3"/>
      <c r="D110" s="3"/>
      <c r="E110" s="3"/>
      <c r="G110" s="87"/>
      <c r="H110" s="87"/>
      <c r="I110" s="87"/>
      <c r="J110" s="87"/>
    </row>
    <row r="111" spans="1:10">
      <c r="A111" s="31" t="s">
        <v>40</v>
      </c>
      <c r="B111" s="3"/>
      <c r="C111" s="3"/>
      <c r="D111" s="3"/>
      <c r="E111" s="3"/>
      <c r="G111" s="87"/>
      <c r="H111" s="87"/>
      <c r="I111" s="87"/>
      <c r="J111" s="87"/>
    </row>
    <row r="112" spans="1:10">
      <c r="A112" s="31" t="s">
        <v>41</v>
      </c>
      <c r="B112" s="3"/>
      <c r="C112" s="3"/>
      <c r="D112" s="3"/>
      <c r="E112" s="3"/>
      <c r="G112" s="87"/>
      <c r="H112" s="87"/>
      <c r="I112" s="87"/>
      <c r="J112" s="87"/>
    </row>
    <row r="113" spans="1:10">
      <c r="A113" s="31" t="s">
        <v>42</v>
      </c>
      <c r="B113" s="3"/>
      <c r="C113" s="3"/>
      <c r="D113" s="3"/>
      <c r="E113" s="3"/>
      <c r="G113" s="87"/>
      <c r="H113" s="87"/>
      <c r="I113" s="87"/>
      <c r="J113" s="87"/>
    </row>
    <row r="114" spans="1:10">
      <c r="A114" s="31" t="s">
        <v>43</v>
      </c>
      <c r="B114" s="3"/>
      <c r="C114" s="3"/>
      <c r="D114" s="3"/>
      <c r="E114" s="3"/>
      <c r="G114" s="87"/>
      <c r="H114" s="87"/>
      <c r="I114" s="87"/>
      <c r="J114" s="87"/>
    </row>
    <row r="115" spans="1:10">
      <c r="A115" s="31" t="s">
        <v>44</v>
      </c>
      <c r="B115" s="3"/>
      <c r="C115" s="3"/>
      <c r="D115" s="3"/>
      <c r="E115" s="3"/>
      <c r="G115" s="87"/>
      <c r="H115" s="87"/>
      <c r="I115" s="87"/>
      <c r="J115" s="87"/>
    </row>
    <row r="116" spans="1:10">
      <c r="A116" s="31" t="s">
        <v>45</v>
      </c>
      <c r="B116" s="3"/>
      <c r="C116" s="3"/>
      <c r="D116" s="3"/>
      <c r="E116" s="3"/>
      <c r="G116" s="87"/>
      <c r="H116" s="87"/>
      <c r="I116" s="87"/>
      <c r="J116" s="87"/>
    </row>
    <row r="117" spans="1:10">
      <c r="A117" s="31" t="s">
        <v>46</v>
      </c>
      <c r="B117" s="3">
        <v>2</v>
      </c>
      <c r="C117" s="3">
        <v>2</v>
      </c>
      <c r="D117" s="3">
        <v>2</v>
      </c>
      <c r="E117" s="3">
        <v>2</v>
      </c>
      <c r="G117" s="87"/>
      <c r="H117" s="87"/>
      <c r="I117" s="87"/>
      <c r="J117" s="87"/>
    </row>
    <row r="118" spans="1:10">
      <c r="A118" s="31" t="s">
        <v>47</v>
      </c>
      <c r="B118" s="3"/>
      <c r="C118" s="3"/>
      <c r="D118" s="3"/>
      <c r="E118" s="3"/>
      <c r="G118" s="87"/>
      <c r="H118" s="87"/>
      <c r="I118" s="87"/>
      <c r="J118" s="87"/>
    </row>
    <row r="119" spans="1:10">
      <c r="A119" s="31" t="s">
        <v>48</v>
      </c>
      <c r="B119" s="3"/>
      <c r="C119" s="3"/>
      <c r="D119" s="3"/>
      <c r="E119" s="3"/>
      <c r="G119" s="87"/>
      <c r="H119" s="87"/>
      <c r="I119" s="87"/>
      <c r="J119" s="87"/>
    </row>
    <row r="120" spans="1:10">
      <c r="A120" s="31" t="s">
        <v>49</v>
      </c>
      <c r="B120" s="3"/>
      <c r="C120" s="3"/>
      <c r="D120" s="3"/>
      <c r="E120" s="3"/>
      <c r="G120" s="87"/>
      <c r="H120" s="87"/>
      <c r="I120" s="87"/>
      <c r="J120" s="87"/>
    </row>
    <row r="121" spans="1:10">
      <c r="A121" s="31" t="s">
        <v>50</v>
      </c>
      <c r="B121" s="3"/>
      <c r="C121" s="3"/>
      <c r="D121" s="3"/>
      <c r="E121" s="3"/>
      <c r="G121" s="87"/>
      <c r="H121" s="87"/>
      <c r="I121" s="87"/>
      <c r="J121" s="87"/>
    </row>
    <row r="122" spans="1:10">
      <c r="A122" s="31" t="s">
        <v>51</v>
      </c>
      <c r="B122" s="3"/>
      <c r="C122" s="3"/>
      <c r="D122" s="3"/>
      <c r="E122" s="3"/>
      <c r="G122" s="87"/>
      <c r="H122" s="87"/>
      <c r="I122" s="87"/>
      <c r="J122" s="87"/>
    </row>
    <row r="123" spans="1:10">
      <c r="A123" s="31" t="s">
        <v>52</v>
      </c>
      <c r="B123" s="3"/>
      <c r="C123" s="3"/>
      <c r="D123" s="3"/>
      <c r="E123" s="3"/>
      <c r="G123" s="87"/>
      <c r="H123" s="87"/>
      <c r="I123" s="87"/>
      <c r="J123" s="87"/>
    </row>
    <row r="124" spans="1:10" ht="31.5">
      <c r="A124" s="6" t="s">
        <v>53</v>
      </c>
      <c r="B124" s="3"/>
      <c r="C124" s="3"/>
      <c r="D124" s="3"/>
      <c r="E124" s="3"/>
      <c r="G124" s="87"/>
      <c r="H124" s="87"/>
      <c r="I124" s="87"/>
      <c r="J124" s="87"/>
    </row>
    <row r="125" spans="1:10">
      <c r="A125" s="31" t="s">
        <v>4</v>
      </c>
      <c r="B125" s="3">
        <f>SUM(B98:B124)</f>
        <v>4</v>
      </c>
      <c r="C125" s="3">
        <f>SUM(C98:C124)</f>
        <v>4</v>
      </c>
      <c r="D125" s="3">
        <f>SUM(D98:D124)</f>
        <v>4</v>
      </c>
      <c r="E125" s="3">
        <f>SUM(E98:E124)</f>
        <v>4</v>
      </c>
      <c r="G125" s="87"/>
      <c r="H125" s="87"/>
      <c r="I125" s="87"/>
      <c r="J125" s="87"/>
    </row>
    <row r="126" spans="1:10">
      <c r="A126" s="38"/>
      <c r="B126" s="11"/>
      <c r="C126" s="11"/>
      <c r="D126" s="11"/>
      <c r="E126" s="11"/>
    </row>
    <row r="127" spans="1:10">
      <c r="A127" s="38"/>
      <c r="B127" s="11"/>
      <c r="C127" s="11"/>
      <c r="D127" s="11"/>
      <c r="E127" s="11"/>
    </row>
    <row r="128" spans="1:10">
      <c r="A128" s="38"/>
      <c r="B128" s="11"/>
      <c r="C128" s="11"/>
      <c r="D128" s="11"/>
      <c r="E128" s="11"/>
    </row>
    <row r="129" spans="1:5">
      <c r="A129" s="38"/>
      <c r="B129" s="11"/>
      <c r="C129" s="11"/>
      <c r="D129" s="11"/>
      <c r="E129" s="11"/>
    </row>
    <row r="130" spans="1:5">
      <c r="A130" s="38"/>
      <c r="B130" s="11"/>
      <c r="C130" s="11"/>
      <c r="D130" s="11"/>
      <c r="E130" s="11"/>
    </row>
    <row r="131" spans="1:5">
      <c r="A131" s="38"/>
      <c r="B131" s="11"/>
      <c r="C131" s="11"/>
      <c r="D131" s="11"/>
      <c r="E131" s="11"/>
    </row>
    <row r="132" spans="1:5">
      <c r="A132" s="14"/>
      <c r="B132" s="11"/>
      <c r="C132" s="11"/>
      <c r="D132" s="11"/>
      <c r="E132" s="11"/>
    </row>
    <row r="133" spans="1:5">
      <c r="A133" s="38"/>
      <c r="B133" s="11"/>
      <c r="C133" s="11"/>
      <c r="D133" s="11"/>
      <c r="E133" s="11"/>
    </row>
  </sheetData>
  <mergeCells count="4">
    <mergeCell ref="A34:J34"/>
    <mergeCell ref="A65:E65"/>
    <mergeCell ref="A1:J1"/>
    <mergeCell ref="A3:J3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3" max="16383" man="1"/>
    <brk id="64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219"/>
  <sheetViews>
    <sheetView view="pageBreakPreview" zoomScaleNormal="100" zoomScaleSheetLayoutView="100" workbookViewId="0">
      <selection activeCell="E129" sqref="E129"/>
    </sheetView>
  </sheetViews>
  <sheetFormatPr defaultRowHeight="15.75"/>
  <cols>
    <col min="1" max="1" width="24.125" customWidth="1"/>
    <col min="2" max="10" width="10.625" customWidth="1"/>
  </cols>
  <sheetData>
    <row r="1" spans="1:12" ht="31.5" customHeight="1">
      <c r="A1" s="183" t="s">
        <v>169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>
      <c r="A3" s="182" t="s">
        <v>71</v>
      </c>
      <c r="B3" s="182"/>
      <c r="C3" s="182"/>
      <c r="D3" s="182"/>
      <c r="E3" s="182"/>
      <c r="F3" s="182"/>
      <c r="G3" s="182"/>
      <c r="H3" s="182"/>
      <c r="I3" s="182"/>
      <c r="J3" s="182"/>
      <c r="K3" s="26"/>
      <c r="L3" s="11"/>
    </row>
    <row r="4" spans="1:12" ht="31.5">
      <c r="A4" s="8" t="s">
        <v>78</v>
      </c>
      <c r="B4" s="8" t="s">
        <v>79</v>
      </c>
      <c r="C4" s="8" t="s">
        <v>80</v>
      </c>
      <c r="D4" s="32" t="s">
        <v>81</v>
      </c>
      <c r="E4" s="32" t="s">
        <v>82</v>
      </c>
      <c r="F4" s="32" t="s">
        <v>83</v>
      </c>
      <c r="G4" s="33" t="s">
        <v>84</v>
      </c>
      <c r="H4" s="33" t="s">
        <v>85</v>
      </c>
      <c r="I4" s="33" t="s">
        <v>86</v>
      </c>
      <c r="J4" s="33" t="s">
        <v>87</v>
      </c>
      <c r="K4" s="26"/>
      <c r="L4" s="11"/>
    </row>
    <row r="5" spans="1:12" ht="31.5">
      <c r="A5" s="31" t="s">
        <v>27</v>
      </c>
      <c r="B5" s="3"/>
      <c r="C5" s="3"/>
      <c r="D5" s="3"/>
      <c r="E5" s="3"/>
      <c r="F5" s="3"/>
      <c r="G5" s="3"/>
      <c r="H5" s="3"/>
      <c r="I5" s="3"/>
      <c r="J5" s="3"/>
      <c r="K5" s="26"/>
      <c r="L5" s="11"/>
    </row>
    <row r="6" spans="1:12">
      <c r="A6" s="31" t="s">
        <v>28</v>
      </c>
      <c r="B6" s="3"/>
      <c r="C6" s="3"/>
      <c r="D6" s="3"/>
      <c r="E6" s="3"/>
      <c r="F6" s="3"/>
      <c r="G6" s="3"/>
      <c r="H6" s="3"/>
      <c r="I6" s="3"/>
      <c r="J6" s="3"/>
      <c r="K6" s="26"/>
      <c r="L6" s="11"/>
    </row>
    <row r="7" spans="1:12">
      <c r="A7" s="31" t="s">
        <v>29</v>
      </c>
      <c r="B7" s="3"/>
      <c r="C7" s="3"/>
      <c r="D7" s="3"/>
      <c r="E7" s="3"/>
      <c r="F7" s="3"/>
      <c r="G7" s="3"/>
      <c r="H7" s="3"/>
      <c r="I7" s="3"/>
      <c r="J7" s="3"/>
      <c r="K7" s="26"/>
      <c r="L7" s="11"/>
    </row>
    <row r="8" spans="1:12" ht="31.5">
      <c r="A8" s="31" t="s">
        <v>30</v>
      </c>
      <c r="B8" s="3"/>
      <c r="C8" s="3"/>
      <c r="D8" s="3"/>
      <c r="E8" s="3"/>
      <c r="F8" s="3"/>
      <c r="G8" s="3"/>
      <c r="H8" s="3"/>
      <c r="I8" s="3"/>
      <c r="J8" s="3"/>
      <c r="K8" s="26"/>
      <c r="L8" s="11"/>
    </row>
    <row r="9" spans="1:12">
      <c r="A9" s="31" t="s">
        <v>31</v>
      </c>
      <c r="B9" s="3"/>
      <c r="C9" s="3"/>
      <c r="D9" s="3"/>
      <c r="E9" s="3"/>
      <c r="F9" s="3"/>
      <c r="G9" s="3"/>
      <c r="H9" s="3"/>
      <c r="I9" s="3"/>
      <c r="J9" s="3"/>
      <c r="K9" s="26"/>
      <c r="L9" s="11"/>
    </row>
    <row r="10" spans="1:12">
      <c r="A10" s="31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26"/>
      <c r="L10" s="11"/>
    </row>
    <row r="11" spans="1:12">
      <c r="A11" s="31" t="s">
        <v>33</v>
      </c>
      <c r="B11" s="3"/>
      <c r="C11" s="3"/>
      <c r="D11" s="3"/>
      <c r="E11" s="3"/>
      <c r="F11" s="3"/>
      <c r="G11" s="3"/>
      <c r="H11" s="3"/>
      <c r="I11" s="3"/>
      <c r="J11" s="3"/>
      <c r="K11" s="26"/>
      <c r="L11" s="11"/>
    </row>
    <row r="12" spans="1:12">
      <c r="A12" s="31" t="s">
        <v>34</v>
      </c>
      <c r="B12" s="3"/>
      <c r="C12" s="3"/>
      <c r="D12" s="3"/>
      <c r="E12" s="3"/>
      <c r="F12" s="3"/>
      <c r="G12" s="3"/>
      <c r="H12" s="3"/>
      <c r="I12" s="3"/>
      <c r="J12" s="3"/>
      <c r="K12" s="26"/>
      <c r="L12" s="11"/>
    </row>
    <row r="13" spans="1:12">
      <c r="A13" s="31" t="s">
        <v>35</v>
      </c>
      <c r="B13" s="2"/>
      <c r="C13" s="2"/>
      <c r="D13" s="2"/>
      <c r="E13" s="2"/>
      <c r="F13" s="2"/>
      <c r="G13" s="2"/>
      <c r="H13" s="2"/>
      <c r="I13" s="2"/>
      <c r="J13" s="2"/>
      <c r="K13" s="26"/>
      <c r="L13" s="11"/>
    </row>
    <row r="14" spans="1:12" ht="31.5">
      <c r="A14" s="31" t="s">
        <v>36</v>
      </c>
      <c r="B14" s="6"/>
      <c r="C14" s="6"/>
      <c r="D14" s="2"/>
      <c r="E14" s="2"/>
      <c r="F14" s="2"/>
      <c r="G14" s="24"/>
      <c r="H14" s="24"/>
      <c r="I14" s="24"/>
      <c r="J14" s="24"/>
      <c r="K14" s="26"/>
      <c r="L14" s="11"/>
    </row>
    <row r="15" spans="1:12">
      <c r="A15" s="31" t="s">
        <v>37</v>
      </c>
      <c r="B15" s="3"/>
      <c r="C15" s="3"/>
      <c r="D15" s="3"/>
      <c r="E15" s="3"/>
      <c r="F15" s="3"/>
      <c r="G15" s="3"/>
      <c r="H15" s="3"/>
      <c r="I15" s="3"/>
      <c r="J15" s="3"/>
      <c r="K15" s="26"/>
      <c r="L15" s="11"/>
    </row>
    <row r="16" spans="1:12" ht="47.25">
      <c r="A16" s="31" t="s">
        <v>38</v>
      </c>
      <c r="B16" s="3"/>
      <c r="C16" s="3"/>
      <c r="D16" s="3"/>
      <c r="E16" s="3"/>
      <c r="F16" s="3"/>
      <c r="G16" s="3"/>
      <c r="H16" s="3"/>
      <c r="I16" s="3"/>
      <c r="J16" s="3"/>
      <c r="K16" s="26"/>
      <c r="L16" s="11"/>
    </row>
    <row r="17" spans="1:12">
      <c r="A17" s="31" t="s">
        <v>39</v>
      </c>
      <c r="B17" s="3"/>
      <c r="C17" s="3"/>
      <c r="D17" s="3"/>
      <c r="E17" s="3"/>
      <c r="F17" s="3"/>
      <c r="G17" s="3"/>
      <c r="H17" s="3"/>
      <c r="I17" s="3"/>
      <c r="J17" s="3"/>
      <c r="K17" s="26"/>
      <c r="L17" s="11"/>
    </row>
    <row r="18" spans="1:12">
      <c r="A18" s="31" t="s">
        <v>40</v>
      </c>
      <c r="B18" s="3"/>
      <c r="C18" s="3"/>
      <c r="D18" s="3"/>
      <c r="E18" s="3"/>
      <c r="F18" s="3"/>
      <c r="G18" s="3"/>
      <c r="H18" s="3"/>
      <c r="I18" s="3"/>
      <c r="J18" s="3"/>
      <c r="K18" s="26"/>
      <c r="L18" s="11"/>
    </row>
    <row r="19" spans="1:12">
      <c r="A19" s="31" t="s">
        <v>41</v>
      </c>
      <c r="B19" s="3"/>
      <c r="C19" s="3"/>
      <c r="D19" s="3"/>
      <c r="E19" s="3"/>
      <c r="F19" s="3"/>
      <c r="G19" s="3"/>
      <c r="H19" s="3"/>
      <c r="I19" s="3"/>
      <c r="J19" s="3"/>
      <c r="K19" s="26"/>
      <c r="L19" s="11"/>
    </row>
    <row r="20" spans="1:12">
      <c r="A20" s="31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26"/>
      <c r="L20" s="11"/>
    </row>
    <row r="21" spans="1:12">
      <c r="A21" s="31" t="s">
        <v>43</v>
      </c>
      <c r="B21" s="3"/>
      <c r="C21" s="3"/>
      <c r="D21" s="3"/>
      <c r="E21" s="3"/>
      <c r="F21" s="3"/>
      <c r="G21" s="3"/>
      <c r="H21" s="3"/>
      <c r="I21" s="3"/>
      <c r="J21" s="3"/>
      <c r="K21" s="15"/>
      <c r="L21" s="11"/>
    </row>
    <row r="22" spans="1:12">
      <c r="A22" s="31" t="s">
        <v>44</v>
      </c>
      <c r="B22" s="3"/>
      <c r="C22" s="3"/>
      <c r="D22" s="3"/>
      <c r="E22" s="3"/>
      <c r="F22" s="3"/>
      <c r="G22" s="3"/>
      <c r="H22" s="3"/>
      <c r="I22" s="3"/>
      <c r="J22" s="3"/>
      <c r="K22" s="26"/>
      <c r="L22" s="11"/>
    </row>
    <row r="23" spans="1:12">
      <c r="A23" s="31" t="s">
        <v>45</v>
      </c>
      <c r="B23" s="3"/>
      <c r="C23" s="3"/>
      <c r="D23" s="3"/>
      <c r="E23" s="3"/>
      <c r="F23" s="3"/>
      <c r="G23" s="3"/>
      <c r="H23" s="3"/>
      <c r="I23" s="3"/>
      <c r="J23" s="3"/>
      <c r="K23" s="26"/>
      <c r="L23" s="11"/>
    </row>
    <row r="24" spans="1:12">
      <c r="A24" s="31" t="s">
        <v>46</v>
      </c>
      <c r="B24" s="3"/>
      <c r="C24" s="3"/>
      <c r="D24" s="3"/>
      <c r="E24" s="3"/>
      <c r="F24" s="3"/>
      <c r="G24" s="3"/>
      <c r="H24" s="3"/>
      <c r="I24" s="3"/>
      <c r="J24" s="3"/>
      <c r="K24" s="26"/>
      <c r="L24" s="11"/>
    </row>
    <row r="25" spans="1:12">
      <c r="A25" s="31" t="s">
        <v>47</v>
      </c>
      <c r="B25" s="3"/>
      <c r="C25" s="3"/>
      <c r="D25" s="3"/>
      <c r="E25" s="3"/>
      <c r="F25" s="3"/>
      <c r="G25" s="3"/>
      <c r="H25" s="3"/>
      <c r="I25" s="3"/>
      <c r="J25" s="3"/>
      <c r="K25" s="26"/>
      <c r="L25" s="11"/>
    </row>
    <row r="26" spans="1:12">
      <c r="A26" s="31" t="s">
        <v>48</v>
      </c>
      <c r="B26" s="3"/>
      <c r="C26" s="3"/>
      <c r="D26" s="3"/>
      <c r="E26" s="3"/>
      <c r="F26" s="3"/>
      <c r="G26" s="3"/>
      <c r="H26" s="3"/>
      <c r="I26" s="3"/>
      <c r="J26" s="3"/>
      <c r="K26" s="26"/>
      <c r="L26" s="11"/>
    </row>
    <row r="27" spans="1:12">
      <c r="A27" s="31" t="s">
        <v>49</v>
      </c>
      <c r="B27" s="3"/>
      <c r="C27" s="3"/>
      <c r="D27" s="3"/>
      <c r="E27" s="3"/>
      <c r="F27" s="3"/>
      <c r="G27" s="3"/>
      <c r="H27" s="3"/>
      <c r="I27" s="3"/>
      <c r="J27" s="3"/>
      <c r="K27" s="26"/>
      <c r="L27" s="11"/>
    </row>
    <row r="28" spans="1:12">
      <c r="A28" s="31" t="s">
        <v>50</v>
      </c>
      <c r="B28" s="3"/>
      <c r="C28" s="3"/>
      <c r="D28" s="3"/>
      <c r="E28" s="3"/>
      <c r="F28" s="3"/>
      <c r="G28" s="3"/>
      <c r="H28" s="3"/>
      <c r="I28" s="3"/>
      <c r="J28" s="3"/>
      <c r="K28" s="26"/>
      <c r="L28" s="11"/>
    </row>
    <row r="29" spans="1:12">
      <c r="A29" s="31" t="s">
        <v>51</v>
      </c>
      <c r="B29" s="3"/>
      <c r="C29" s="3"/>
      <c r="D29" s="3"/>
      <c r="E29" s="3"/>
      <c r="F29" s="3"/>
      <c r="G29" s="3"/>
      <c r="H29" s="3"/>
      <c r="I29" s="3"/>
      <c r="J29" s="3"/>
      <c r="K29" s="26"/>
      <c r="L29" s="11"/>
    </row>
    <row r="30" spans="1:12">
      <c r="A30" s="31" t="s">
        <v>52</v>
      </c>
      <c r="B30" s="3"/>
      <c r="C30" s="3"/>
      <c r="D30" s="3"/>
      <c r="E30" s="3"/>
      <c r="F30" s="3"/>
      <c r="G30" s="3"/>
      <c r="H30" s="3"/>
      <c r="I30" s="3"/>
      <c r="J30" s="3"/>
      <c r="K30" s="26"/>
      <c r="L30" s="11"/>
    </row>
    <row r="31" spans="1:12" ht="31.5">
      <c r="A31" s="6" t="s">
        <v>53</v>
      </c>
      <c r="B31" s="2"/>
      <c r="C31" s="2"/>
      <c r="D31" s="2"/>
      <c r="E31" s="2"/>
      <c r="F31" s="2"/>
      <c r="G31" s="2"/>
      <c r="H31" s="2"/>
      <c r="I31" s="2"/>
      <c r="J31" s="2"/>
      <c r="K31" s="26"/>
      <c r="L31" s="11"/>
    </row>
    <row r="32" spans="1:12">
      <c r="A32" s="2" t="s">
        <v>4</v>
      </c>
      <c r="B32" s="3"/>
      <c r="C32" s="3"/>
      <c r="D32" s="3"/>
      <c r="E32" s="3"/>
      <c r="F32" s="3"/>
      <c r="G32" s="3"/>
      <c r="H32" s="3"/>
      <c r="I32" s="3"/>
      <c r="J32" s="3"/>
      <c r="K32" s="26"/>
      <c r="L32" s="11"/>
    </row>
    <row r="33" spans="1:12">
      <c r="A33" s="15"/>
      <c r="B33" s="11"/>
      <c r="C33" s="11"/>
      <c r="D33" s="11"/>
      <c r="E33" s="11"/>
      <c r="F33" s="11"/>
      <c r="G33" s="11"/>
      <c r="H33" s="11"/>
      <c r="I33" s="11"/>
      <c r="J33" s="11"/>
      <c r="K33" s="26"/>
      <c r="L33" s="11"/>
    </row>
    <row r="34" spans="1:12">
      <c r="A34" s="180" t="s">
        <v>72</v>
      </c>
      <c r="B34" s="180"/>
      <c r="C34" s="180"/>
      <c r="D34" s="180"/>
      <c r="E34" s="180"/>
      <c r="F34" s="180"/>
      <c r="G34" s="180"/>
      <c r="H34" s="180"/>
      <c r="I34" s="180"/>
      <c r="J34" s="180"/>
      <c r="K34" s="26"/>
      <c r="L34" s="11"/>
    </row>
    <row r="35" spans="1:12" ht="31.5">
      <c r="A35" s="8" t="s">
        <v>78</v>
      </c>
      <c r="B35" s="8" t="s">
        <v>79</v>
      </c>
      <c r="C35" s="8" t="s">
        <v>80</v>
      </c>
      <c r="D35" s="32" t="s">
        <v>81</v>
      </c>
      <c r="E35" s="32" t="s">
        <v>82</v>
      </c>
      <c r="F35" s="32" t="s">
        <v>83</v>
      </c>
      <c r="G35" s="33" t="s">
        <v>84</v>
      </c>
      <c r="H35" s="33" t="s">
        <v>85</v>
      </c>
      <c r="I35" s="33" t="s">
        <v>86</v>
      </c>
      <c r="J35" s="33" t="s">
        <v>87</v>
      </c>
      <c r="K35" s="26"/>
      <c r="L35" s="11"/>
    </row>
    <row r="36" spans="1:12" ht="31.5">
      <c r="A36" s="31" t="s">
        <v>27</v>
      </c>
      <c r="B36" s="3"/>
      <c r="C36" s="3"/>
      <c r="D36" s="3"/>
      <c r="E36" s="3"/>
      <c r="F36" s="3"/>
      <c r="G36" s="3"/>
      <c r="H36" s="3"/>
      <c r="I36" s="3"/>
      <c r="J36" s="3"/>
      <c r="K36" s="26"/>
      <c r="L36" s="11"/>
    </row>
    <row r="37" spans="1:12">
      <c r="A37" s="31" t="s">
        <v>28</v>
      </c>
      <c r="B37" s="3"/>
      <c r="C37" s="3"/>
      <c r="D37" s="3"/>
      <c r="E37" s="3"/>
      <c r="F37" s="3"/>
      <c r="G37" s="3"/>
      <c r="H37" s="3"/>
      <c r="I37" s="3"/>
      <c r="J37" s="3"/>
      <c r="K37" s="26"/>
      <c r="L37" s="11"/>
    </row>
    <row r="38" spans="1:12">
      <c r="A38" s="31" t="s">
        <v>29</v>
      </c>
      <c r="B38" s="3"/>
      <c r="C38" s="3"/>
      <c r="D38" s="3"/>
      <c r="E38" s="3"/>
      <c r="F38" s="3"/>
      <c r="G38" s="3"/>
      <c r="H38" s="3"/>
      <c r="I38" s="3"/>
      <c r="J38" s="3"/>
      <c r="K38" s="26"/>
      <c r="L38" s="11"/>
    </row>
    <row r="39" spans="1:12" ht="31.5">
      <c r="A39" s="31" t="s">
        <v>30</v>
      </c>
      <c r="B39" s="3"/>
      <c r="C39" s="3"/>
      <c r="D39" s="3"/>
      <c r="E39" s="3"/>
      <c r="F39" s="3"/>
      <c r="G39" s="3"/>
      <c r="H39" s="3"/>
      <c r="I39" s="3"/>
      <c r="J39" s="3"/>
      <c r="K39" s="16"/>
    </row>
    <row r="40" spans="1:12">
      <c r="A40" s="31" t="s">
        <v>31</v>
      </c>
      <c r="B40" s="3"/>
      <c r="C40" s="3"/>
      <c r="D40" s="3"/>
      <c r="E40" s="3"/>
      <c r="F40" s="3"/>
      <c r="G40" s="3"/>
      <c r="H40" s="3"/>
      <c r="I40" s="3"/>
      <c r="J40" s="3"/>
      <c r="K40" s="16"/>
    </row>
    <row r="41" spans="1:12">
      <c r="A41" s="31" t="s">
        <v>32</v>
      </c>
      <c r="B41" s="3"/>
      <c r="C41" s="3"/>
      <c r="D41" s="3"/>
      <c r="E41" s="3"/>
      <c r="F41" s="3"/>
      <c r="G41" s="3"/>
      <c r="H41" s="3"/>
      <c r="I41" s="3"/>
      <c r="J41" s="3"/>
      <c r="K41" s="16"/>
    </row>
    <row r="42" spans="1:12">
      <c r="A42" s="31" t="s">
        <v>33</v>
      </c>
      <c r="B42" s="3"/>
      <c r="C42" s="3"/>
      <c r="D42" s="3"/>
      <c r="E42" s="3"/>
      <c r="F42" s="3"/>
      <c r="G42" s="3"/>
      <c r="H42" s="3"/>
      <c r="I42" s="3"/>
      <c r="J42" s="3"/>
      <c r="K42" s="16"/>
    </row>
    <row r="43" spans="1:12">
      <c r="A43" s="31" t="s">
        <v>34</v>
      </c>
      <c r="B43" s="3"/>
      <c r="C43" s="3"/>
      <c r="D43" s="3"/>
      <c r="E43" s="3"/>
      <c r="F43" s="3"/>
      <c r="G43" s="3"/>
      <c r="H43" s="3"/>
      <c r="I43" s="3"/>
      <c r="J43" s="3"/>
      <c r="K43" s="16"/>
    </row>
    <row r="44" spans="1:12">
      <c r="A44" s="31" t="s">
        <v>35</v>
      </c>
      <c r="B44" s="2"/>
      <c r="C44" s="2"/>
      <c r="D44" s="2"/>
      <c r="E44" s="2"/>
      <c r="F44" s="2"/>
      <c r="G44" s="2"/>
      <c r="H44" s="2"/>
      <c r="I44" s="2"/>
      <c r="J44" s="2"/>
      <c r="K44" s="16"/>
    </row>
    <row r="45" spans="1:12" ht="31.5">
      <c r="A45" s="31" t="s">
        <v>36</v>
      </c>
      <c r="B45" s="6"/>
      <c r="C45" s="6"/>
      <c r="D45" s="2"/>
      <c r="E45" s="2"/>
      <c r="F45" s="2"/>
      <c r="G45" s="24"/>
      <c r="H45" s="24"/>
      <c r="I45" s="24"/>
      <c r="J45" s="24"/>
      <c r="K45" s="16"/>
    </row>
    <row r="46" spans="1:12">
      <c r="A46" s="31" t="s">
        <v>37</v>
      </c>
      <c r="B46" s="3"/>
      <c r="C46" s="3"/>
      <c r="D46" s="3"/>
      <c r="E46" s="3"/>
      <c r="F46" s="3"/>
      <c r="G46" s="3"/>
      <c r="H46" s="3"/>
      <c r="I46" s="3"/>
      <c r="J46" s="3"/>
      <c r="K46" s="16"/>
    </row>
    <row r="47" spans="1:12" ht="47.25">
      <c r="A47" s="31" t="s">
        <v>38</v>
      </c>
      <c r="B47" s="3"/>
      <c r="C47" s="3"/>
      <c r="D47" s="3"/>
      <c r="E47" s="3"/>
      <c r="F47" s="3"/>
      <c r="G47" s="3"/>
      <c r="H47" s="3"/>
      <c r="I47" s="3"/>
      <c r="J47" s="3"/>
      <c r="K47" s="16"/>
    </row>
    <row r="48" spans="1:12">
      <c r="A48" s="31" t="s">
        <v>39</v>
      </c>
      <c r="B48" s="3"/>
      <c r="C48" s="3"/>
      <c r="D48" s="3"/>
      <c r="E48" s="3"/>
      <c r="F48" s="3"/>
      <c r="G48" s="3"/>
      <c r="H48" s="3"/>
      <c r="I48" s="3"/>
      <c r="J48" s="3"/>
      <c r="K48" s="16"/>
    </row>
    <row r="49" spans="1:11">
      <c r="A49" s="31" t="s">
        <v>40</v>
      </c>
      <c r="B49" s="3"/>
      <c r="C49" s="3"/>
      <c r="D49" s="3"/>
      <c r="E49" s="3"/>
      <c r="F49" s="3"/>
      <c r="G49" s="3"/>
      <c r="H49" s="3"/>
      <c r="I49" s="3"/>
      <c r="J49" s="3"/>
      <c r="K49" s="16"/>
    </row>
    <row r="50" spans="1:11">
      <c r="A50" s="31" t="s">
        <v>41</v>
      </c>
      <c r="B50" s="3"/>
      <c r="C50" s="3"/>
      <c r="D50" s="3"/>
      <c r="E50" s="3"/>
      <c r="F50" s="3"/>
      <c r="G50" s="3"/>
      <c r="H50" s="3"/>
      <c r="I50" s="3"/>
      <c r="J50" s="3"/>
      <c r="K50" s="16"/>
    </row>
    <row r="51" spans="1:11">
      <c r="A51" s="31" t="s">
        <v>42</v>
      </c>
      <c r="B51" s="3"/>
      <c r="C51" s="3"/>
      <c r="D51" s="3"/>
      <c r="E51" s="3"/>
      <c r="F51" s="3"/>
      <c r="G51" s="3"/>
      <c r="H51" s="3"/>
      <c r="I51" s="3"/>
      <c r="J51" s="3"/>
      <c r="K51" s="16"/>
    </row>
    <row r="52" spans="1:11">
      <c r="A52" s="31" t="s">
        <v>43</v>
      </c>
      <c r="B52" s="3"/>
      <c r="C52" s="3"/>
      <c r="D52" s="3"/>
      <c r="E52" s="3"/>
      <c r="F52" s="3"/>
      <c r="G52" s="3"/>
      <c r="H52" s="3"/>
      <c r="I52" s="3"/>
      <c r="J52" s="3"/>
      <c r="K52" s="16"/>
    </row>
    <row r="53" spans="1:11">
      <c r="A53" s="31" t="s">
        <v>44</v>
      </c>
      <c r="B53" s="3"/>
      <c r="C53" s="3"/>
      <c r="D53" s="3"/>
      <c r="E53" s="3"/>
      <c r="F53" s="3"/>
      <c r="G53" s="3"/>
      <c r="H53" s="3"/>
      <c r="I53" s="3"/>
      <c r="J53" s="3"/>
      <c r="K53" s="16"/>
    </row>
    <row r="54" spans="1:11">
      <c r="A54" s="31" t="s">
        <v>45</v>
      </c>
      <c r="B54" s="3"/>
      <c r="C54" s="3"/>
      <c r="D54" s="3"/>
      <c r="E54" s="3"/>
      <c r="F54" s="3"/>
      <c r="G54" s="3"/>
      <c r="H54" s="3"/>
      <c r="I54" s="3"/>
      <c r="J54" s="3"/>
      <c r="K54" s="16"/>
    </row>
    <row r="55" spans="1:11">
      <c r="A55" s="31" t="s">
        <v>46</v>
      </c>
      <c r="B55" s="3"/>
      <c r="C55" s="3"/>
      <c r="D55" s="3"/>
      <c r="E55" s="3"/>
      <c r="F55" s="3"/>
      <c r="G55" s="3"/>
      <c r="H55" s="3"/>
      <c r="I55" s="3"/>
      <c r="J55" s="3"/>
      <c r="K55" s="16"/>
    </row>
    <row r="56" spans="1:11">
      <c r="A56" s="31" t="s">
        <v>47</v>
      </c>
      <c r="B56" s="3"/>
      <c r="C56" s="3"/>
      <c r="D56" s="3"/>
      <c r="E56" s="3"/>
      <c r="F56" s="3"/>
      <c r="G56" s="3"/>
      <c r="H56" s="3"/>
      <c r="I56" s="3"/>
      <c r="J56" s="3"/>
      <c r="K56" s="16"/>
    </row>
    <row r="57" spans="1:11">
      <c r="A57" s="31" t="s">
        <v>48</v>
      </c>
      <c r="B57" s="3"/>
      <c r="C57" s="3"/>
      <c r="D57" s="3"/>
      <c r="E57" s="3"/>
      <c r="F57" s="3"/>
      <c r="G57" s="3"/>
      <c r="H57" s="3"/>
      <c r="I57" s="3"/>
      <c r="J57" s="3"/>
      <c r="K57" s="16"/>
    </row>
    <row r="58" spans="1:11">
      <c r="A58" s="31" t="s">
        <v>49</v>
      </c>
      <c r="B58" s="3"/>
      <c r="C58" s="3"/>
      <c r="D58" s="3"/>
      <c r="E58" s="3"/>
      <c r="F58" s="3"/>
      <c r="G58" s="3"/>
      <c r="H58" s="3"/>
      <c r="I58" s="3"/>
      <c r="J58" s="3"/>
      <c r="K58" s="16"/>
    </row>
    <row r="59" spans="1:11">
      <c r="A59" s="31" t="s">
        <v>50</v>
      </c>
      <c r="B59" s="3"/>
      <c r="C59" s="3"/>
      <c r="D59" s="3"/>
      <c r="E59" s="3"/>
      <c r="F59" s="3"/>
      <c r="G59" s="3"/>
      <c r="H59" s="3"/>
      <c r="I59" s="3"/>
      <c r="J59" s="3"/>
      <c r="K59" s="16"/>
    </row>
    <row r="60" spans="1:11">
      <c r="A60" s="31" t="s">
        <v>51</v>
      </c>
      <c r="B60" s="3"/>
      <c r="C60" s="3"/>
      <c r="D60" s="3"/>
      <c r="E60" s="3"/>
      <c r="F60" s="3"/>
      <c r="G60" s="3"/>
      <c r="H60" s="3"/>
      <c r="I60" s="3"/>
      <c r="J60" s="3"/>
      <c r="K60" s="16"/>
    </row>
    <row r="61" spans="1:11">
      <c r="A61" s="31" t="s">
        <v>52</v>
      </c>
      <c r="B61" s="3"/>
      <c r="C61" s="3"/>
      <c r="D61" s="3"/>
      <c r="E61" s="3"/>
      <c r="F61" s="3"/>
      <c r="G61" s="3"/>
      <c r="H61" s="3"/>
      <c r="I61" s="3"/>
      <c r="J61" s="3"/>
      <c r="K61" s="16"/>
    </row>
    <row r="62" spans="1:11" ht="31.5">
      <c r="A62" s="6" t="s">
        <v>53</v>
      </c>
      <c r="B62" s="2"/>
      <c r="C62" s="2"/>
      <c r="D62" s="2"/>
      <c r="E62" s="2"/>
      <c r="F62" s="2"/>
      <c r="G62" s="2"/>
      <c r="H62" s="2"/>
      <c r="I62" s="2"/>
      <c r="J62" s="2"/>
      <c r="K62" s="16"/>
    </row>
    <row r="63" spans="1:11">
      <c r="A63" s="2" t="s">
        <v>4</v>
      </c>
      <c r="B63" s="3"/>
      <c r="C63" s="3"/>
      <c r="D63" s="3"/>
      <c r="E63" s="3"/>
      <c r="F63" s="3"/>
      <c r="G63" s="3"/>
      <c r="H63" s="3"/>
      <c r="I63" s="3"/>
      <c r="J63" s="3"/>
      <c r="K63" s="16"/>
    </row>
    <row r="64" spans="1:11">
      <c r="K64" s="16"/>
    </row>
    <row r="65" spans="1:11">
      <c r="A65" s="11"/>
      <c r="B65" s="11"/>
      <c r="C65" s="11"/>
      <c r="D65" s="11"/>
      <c r="E65" s="11"/>
      <c r="K65" s="16"/>
    </row>
    <row r="66" spans="1:11">
      <c r="A66" s="182" t="s">
        <v>89</v>
      </c>
      <c r="B66" s="182"/>
      <c r="C66" s="182"/>
      <c r="D66" s="182"/>
      <c r="E66" s="182"/>
      <c r="K66" s="16"/>
    </row>
    <row r="67" spans="1:11" ht="31.5">
      <c r="A67" s="6" t="s">
        <v>90</v>
      </c>
      <c r="B67" s="6" t="s">
        <v>80</v>
      </c>
      <c r="C67" s="2" t="s">
        <v>81</v>
      </c>
      <c r="D67" s="2" t="s">
        <v>82</v>
      </c>
      <c r="E67" s="2" t="s">
        <v>83</v>
      </c>
      <c r="K67" s="16"/>
    </row>
    <row r="68" spans="1:11" ht="31.5">
      <c r="A68" s="31" t="s">
        <v>27</v>
      </c>
      <c r="B68" s="3"/>
      <c r="C68" s="3"/>
      <c r="D68" s="3"/>
      <c r="E68" s="3"/>
      <c r="K68" s="16"/>
    </row>
    <row r="69" spans="1:11">
      <c r="A69" s="31" t="s">
        <v>28</v>
      </c>
      <c r="B69" s="3"/>
      <c r="C69" s="3"/>
      <c r="D69" s="3"/>
      <c r="E69" s="3"/>
      <c r="K69" s="16"/>
    </row>
    <row r="70" spans="1:11">
      <c r="A70" s="31" t="s">
        <v>29</v>
      </c>
      <c r="B70" s="3"/>
      <c r="C70" s="3"/>
      <c r="D70" s="3"/>
      <c r="E70" s="3"/>
      <c r="K70" s="16"/>
    </row>
    <row r="71" spans="1:11" ht="31.5">
      <c r="A71" s="31" t="s">
        <v>30</v>
      </c>
      <c r="B71" s="3"/>
      <c r="C71" s="3"/>
      <c r="D71" s="3"/>
      <c r="E71" s="3"/>
      <c r="K71" s="16"/>
    </row>
    <row r="72" spans="1:11">
      <c r="A72" s="31" t="s">
        <v>31</v>
      </c>
      <c r="B72" s="3"/>
      <c r="C72" s="3"/>
      <c r="D72" s="3"/>
      <c r="E72" s="3"/>
      <c r="K72" s="16"/>
    </row>
    <row r="73" spans="1:11">
      <c r="A73" s="31" t="s">
        <v>32</v>
      </c>
      <c r="B73" s="3"/>
      <c r="C73" s="3"/>
      <c r="D73" s="3"/>
      <c r="E73" s="3"/>
      <c r="K73" s="16"/>
    </row>
    <row r="74" spans="1:11">
      <c r="A74" s="31" t="s">
        <v>33</v>
      </c>
      <c r="B74" s="3"/>
      <c r="C74" s="3"/>
      <c r="D74" s="3"/>
      <c r="E74" s="3"/>
      <c r="K74" s="16"/>
    </row>
    <row r="75" spans="1:11">
      <c r="A75" s="31" t="s">
        <v>34</v>
      </c>
      <c r="B75" s="2"/>
      <c r="C75" s="2"/>
      <c r="D75" s="2"/>
      <c r="E75" s="2"/>
      <c r="K75" s="16"/>
    </row>
    <row r="76" spans="1:11">
      <c r="A76" s="31" t="s">
        <v>35</v>
      </c>
      <c r="B76" s="6"/>
      <c r="C76" s="2"/>
      <c r="D76" s="2"/>
      <c r="E76" s="2"/>
      <c r="K76" s="16"/>
    </row>
    <row r="77" spans="1:11" ht="31.5">
      <c r="A77" s="31" t="s">
        <v>36</v>
      </c>
      <c r="B77" s="3"/>
      <c r="C77" s="3"/>
      <c r="D77" s="3"/>
      <c r="E77" s="3"/>
      <c r="K77" s="16"/>
    </row>
    <row r="78" spans="1:11">
      <c r="A78" s="31" t="s">
        <v>37</v>
      </c>
      <c r="B78" s="3"/>
      <c r="C78" s="3"/>
      <c r="D78" s="3"/>
      <c r="E78" s="3"/>
      <c r="K78" s="16"/>
    </row>
    <row r="79" spans="1:11" ht="47.25">
      <c r="A79" s="31" t="s">
        <v>38</v>
      </c>
      <c r="B79" s="3"/>
      <c r="C79" s="3"/>
      <c r="D79" s="3"/>
      <c r="E79" s="3"/>
      <c r="K79" s="16"/>
    </row>
    <row r="80" spans="1:11">
      <c r="A80" s="31" t="s">
        <v>39</v>
      </c>
      <c r="B80" s="3"/>
      <c r="C80" s="3"/>
      <c r="D80" s="3"/>
      <c r="E80" s="3"/>
      <c r="K80" s="16"/>
    </row>
    <row r="81" spans="1:11">
      <c r="A81" s="31" t="s">
        <v>40</v>
      </c>
      <c r="B81" s="3"/>
      <c r="C81" s="3"/>
      <c r="D81" s="3"/>
      <c r="E81" s="3"/>
      <c r="K81" s="16"/>
    </row>
    <row r="82" spans="1:11">
      <c r="A82" s="31" t="s">
        <v>41</v>
      </c>
      <c r="B82" s="3"/>
      <c r="C82" s="3"/>
      <c r="D82" s="3"/>
      <c r="E82" s="3"/>
      <c r="K82" s="16"/>
    </row>
    <row r="83" spans="1:11">
      <c r="A83" s="31" t="s">
        <v>42</v>
      </c>
      <c r="B83" s="3"/>
      <c r="C83" s="3"/>
      <c r="D83" s="3"/>
      <c r="E83" s="3"/>
      <c r="K83" s="16"/>
    </row>
    <row r="84" spans="1:11">
      <c r="A84" s="31" t="s">
        <v>43</v>
      </c>
      <c r="B84" s="3"/>
      <c r="C84" s="3"/>
      <c r="D84" s="3"/>
      <c r="E84" s="3"/>
      <c r="K84" s="16"/>
    </row>
    <row r="85" spans="1:11">
      <c r="A85" s="31" t="s">
        <v>44</v>
      </c>
      <c r="B85" s="3"/>
      <c r="C85" s="3"/>
      <c r="D85" s="3"/>
      <c r="E85" s="3"/>
      <c r="K85" s="16"/>
    </row>
    <row r="86" spans="1:11">
      <c r="A86" s="31" t="s">
        <v>45</v>
      </c>
      <c r="B86" s="3"/>
      <c r="C86" s="3"/>
      <c r="D86" s="3"/>
      <c r="E86" s="3"/>
      <c r="K86" s="16"/>
    </row>
    <row r="87" spans="1:11">
      <c r="A87" s="31" t="s">
        <v>46</v>
      </c>
      <c r="B87" s="3"/>
      <c r="C87" s="3"/>
      <c r="D87" s="3"/>
      <c r="E87" s="3"/>
      <c r="K87" s="16"/>
    </row>
    <row r="88" spans="1:11">
      <c r="A88" s="31" t="s">
        <v>47</v>
      </c>
      <c r="B88" s="3"/>
      <c r="C88" s="3"/>
      <c r="D88" s="3"/>
      <c r="E88" s="3"/>
      <c r="K88" s="16"/>
    </row>
    <row r="89" spans="1:11">
      <c r="A89" s="31" t="s">
        <v>48</v>
      </c>
      <c r="B89" s="3"/>
      <c r="C89" s="3"/>
      <c r="D89" s="3"/>
      <c r="E89" s="3"/>
      <c r="K89" s="16"/>
    </row>
    <row r="90" spans="1:11">
      <c r="A90" s="31" t="s">
        <v>49</v>
      </c>
      <c r="B90" s="3"/>
      <c r="C90" s="3"/>
      <c r="D90" s="3"/>
      <c r="E90" s="3"/>
      <c r="K90" s="16"/>
    </row>
    <row r="91" spans="1:11">
      <c r="A91" s="31" t="s">
        <v>50</v>
      </c>
      <c r="B91" s="3"/>
      <c r="C91" s="3"/>
      <c r="D91" s="3"/>
      <c r="E91" s="3"/>
      <c r="K91" s="16"/>
    </row>
    <row r="92" spans="1:11">
      <c r="A92" s="31" t="s">
        <v>51</v>
      </c>
      <c r="B92" s="3"/>
      <c r="C92" s="3"/>
      <c r="D92" s="3"/>
      <c r="E92" s="3"/>
      <c r="K92" s="16"/>
    </row>
    <row r="93" spans="1:11">
      <c r="A93" s="31" t="s">
        <v>52</v>
      </c>
      <c r="B93" s="3"/>
      <c r="C93" s="3"/>
      <c r="D93" s="3"/>
      <c r="E93" s="3"/>
      <c r="K93" s="16"/>
    </row>
    <row r="94" spans="1:11" ht="31.5">
      <c r="A94" s="6" t="s">
        <v>53</v>
      </c>
      <c r="B94" s="3"/>
      <c r="C94" s="3"/>
      <c r="D94" s="3"/>
      <c r="E94" s="3"/>
      <c r="K94" s="16"/>
    </row>
    <row r="95" spans="1:11">
      <c r="A95" s="31" t="s">
        <v>4</v>
      </c>
      <c r="B95" s="3"/>
      <c r="C95" s="3"/>
      <c r="D95" s="3"/>
      <c r="E95" s="3"/>
      <c r="K95" s="16"/>
    </row>
    <row r="96" spans="1:11">
      <c r="A96" s="11"/>
      <c r="B96" s="11"/>
      <c r="C96" s="11"/>
      <c r="D96" s="55"/>
      <c r="E96" s="11"/>
      <c r="K96" s="16"/>
    </row>
    <row r="97" spans="1:11">
      <c r="A97" s="26"/>
      <c r="B97" s="26"/>
      <c r="C97" s="26"/>
      <c r="D97" s="26"/>
      <c r="E97" s="26"/>
      <c r="K97" s="16"/>
    </row>
    <row r="98" spans="1:11" ht="17.25" customHeight="1">
      <c r="A98" s="182" t="s">
        <v>92</v>
      </c>
      <c r="B98" s="182"/>
      <c r="C98" s="182"/>
      <c r="D98" s="182"/>
      <c r="E98" s="182"/>
      <c r="K98" s="16"/>
    </row>
    <row r="99" spans="1:11" ht="31.5">
      <c r="A99" s="6" t="s">
        <v>90</v>
      </c>
      <c r="B99" s="6" t="s">
        <v>80</v>
      </c>
      <c r="C99" s="2" t="s">
        <v>81</v>
      </c>
      <c r="D99" s="2" t="s">
        <v>82</v>
      </c>
      <c r="E99" s="2" t="s">
        <v>83</v>
      </c>
      <c r="K99" s="16"/>
    </row>
    <row r="100" spans="1:11" ht="31.5">
      <c r="A100" s="31" t="s">
        <v>27</v>
      </c>
      <c r="B100" s="3"/>
      <c r="C100" s="3"/>
      <c r="D100" s="3"/>
      <c r="E100" s="3"/>
      <c r="K100" s="16"/>
    </row>
    <row r="101" spans="1:11">
      <c r="A101" s="31" t="s">
        <v>28</v>
      </c>
      <c r="B101" s="3"/>
      <c r="C101" s="3"/>
      <c r="D101" s="3"/>
      <c r="E101" s="3"/>
      <c r="K101" s="16"/>
    </row>
    <row r="102" spans="1:11">
      <c r="A102" s="31" t="s">
        <v>29</v>
      </c>
      <c r="B102" s="3"/>
      <c r="C102" s="3"/>
      <c r="D102" s="3"/>
      <c r="E102" s="3"/>
      <c r="K102" s="16"/>
    </row>
    <row r="103" spans="1:11" ht="31.5">
      <c r="A103" s="31" t="s">
        <v>30</v>
      </c>
      <c r="B103" s="3"/>
      <c r="C103" s="3"/>
      <c r="D103" s="3"/>
      <c r="E103" s="3"/>
      <c r="K103" s="16"/>
    </row>
    <row r="104" spans="1:11">
      <c r="A104" s="31" t="s">
        <v>31</v>
      </c>
      <c r="B104" s="3"/>
      <c r="C104" s="3"/>
      <c r="D104" s="3"/>
      <c r="E104" s="3"/>
      <c r="K104" s="16"/>
    </row>
    <row r="105" spans="1:11">
      <c r="A105" s="31" t="s">
        <v>32</v>
      </c>
      <c r="B105" s="3"/>
      <c r="C105" s="3"/>
      <c r="D105" s="3"/>
      <c r="E105" s="3"/>
      <c r="K105" s="16"/>
    </row>
    <row r="106" spans="1:11">
      <c r="A106" s="31" t="s">
        <v>33</v>
      </c>
      <c r="B106" s="3"/>
      <c r="C106" s="3"/>
      <c r="D106" s="3"/>
      <c r="E106" s="3"/>
      <c r="K106" s="16"/>
    </row>
    <row r="107" spans="1:11">
      <c r="A107" s="31" t="s">
        <v>34</v>
      </c>
      <c r="B107" s="3"/>
      <c r="C107" s="3"/>
      <c r="D107" s="3"/>
      <c r="E107" s="3"/>
      <c r="K107" s="16"/>
    </row>
    <row r="108" spans="1:11">
      <c r="A108" s="31" t="s">
        <v>35</v>
      </c>
      <c r="B108" s="3"/>
      <c r="C108" s="3"/>
      <c r="D108" s="3"/>
      <c r="E108" s="3"/>
      <c r="K108" s="16"/>
    </row>
    <row r="109" spans="1:11" ht="31.5">
      <c r="A109" s="31" t="s">
        <v>36</v>
      </c>
      <c r="B109" s="3"/>
      <c r="C109" s="3"/>
      <c r="D109" s="3"/>
      <c r="E109" s="3"/>
      <c r="K109" s="16"/>
    </row>
    <row r="110" spans="1:11">
      <c r="A110" s="31" t="s">
        <v>37</v>
      </c>
      <c r="B110" s="3"/>
      <c r="C110" s="3"/>
      <c r="D110" s="3"/>
      <c r="E110" s="3"/>
      <c r="K110" s="16"/>
    </row>
    <row r="111" spans="1:11" ht="47.25">
      <c r="A111" s="31" t="s">
        <v>38</v>
      </c>
      <c r="B111" s="3"/>
      <c r="C111" s="3"/>
      <c r="D111" s="3"/>
      <c r="E111" s="3"/>
      <c r="K111" s="16"/>
    </row>
    <row r="112" spans="1:11">
      <c r="A112" s="31" t="s">
        <v>39</v>
      </c>
      <c r="B112" s="3"/>
      <c r="C112" s="3"/>
      <c r="D112" s="3"/>
      <c r="E112" s="3"/>
      <c r="K112" s="16"/>
    </row>
    <row r="113" spans="1:11">
      <c r="A113" s="31" t="s">
        <v>40</v>
      </c>
      <c r="B113" s="3"/>
      <c r="C113" s="3"/>
      <c r="D113" s="3"/>
      <c r="E113" s="3"/>
      <c r="K113" s="16"/>
    </row>
    <row r="114" spans="1:11">
      <c r="A114" s="31" t="s">
        <v>41</v>
      </c>
      <c r="B114" s="3"/>
      <c r="C114" s="3"/>
      <c r="D114" s="3"/>
      <c r="E114" s="3"/>
      <c r="K114" s="16"/>
    </row>
    <row r="115" spans="1:11">
      <c r="A115" s="31" t="s">
        <v>42</v>
      </c>
      <c r="B115" s="3"/>
      <c r="C115" s="3"/>
      <c r="D115" s="3"/>
      <c r="E115" s="3"/>
      <c r="K115" s="16"/>
    </row>
    <row r="116" spans="1:11">
      <c r="A116" s="31" t="s">
        <v>43</v>
      </c>
      <c r="B116" s="3"/>
      <c r="C116" s="3"/>
      <c r="D116" s="3"/>
      <c r="E116" s="3"/>
      <c r="K116" s="16"/>
    </row>
    <row r="117" spans="1:11">
      <c r="A117" s="31" t="s">
        <v>44</v>
      </c>
      <c r="B117" s="3"/>
      <c r="C117" s="3"/>
      <c r="D117" s="3"/>
      <c r="E117" s="3"/>
      <c r="K117" s="16"/>
    </row>
    <row r="118" spans="1:11">
      <c r="A118" s="31" t="s">
        <v>45</v>
      </c>
      <c r="B118" s="3"/>
      <c r="C118" s="3"/>
      <c r="D118" s="3"/>
      <c r="E118" s="3"/>
      <c r="K118" s="16"/>
    </row>
    <row r="119" spans="1:11">
      <c r="A119" s="31" t="s">
        <v>46</v>
      </c>
      <c r="B119" s="3"/>
      <c r="C119" s="3"/>
      <c r="D119" s="3"/>
      <c r="E119" s="3"/>
      <c r="K119" s="16"/>
    </row>
    <row r="120" spans="1:11">
      <c r="A120" s="31" t="s">
        <v>47</v>
      </c>
      <c r="B120" s="3"/>
      <c r="C120" s="3"/>
      <c r="D120" s="3"/>
      <c r="E120" s="3"/>
      <c r="K120" s="16"/>
    </row>
    <row r="121" spans="1:11">
      <c r="A121" s="31" t="s">
        <v>48</v>
      </c>
      <c r="B121" s="3"/>
      <c r="C121" s="3"/>
      <c r="D121" s="3"/>
      <c r="E121" s="3"/>
      <c r="K121" s="16"/>
    </row>
    <row r="122" spans="1:11">
      <c r="A122" s="31" t="s">
        <v>49</v>
      </c>
      <c r="B122" s="3"/>
      <c r="C122" s="3"/>
      <c r="D122" s="3"/>
      <c r="E122" s="3"/>
      <c r="K122" s="16"/>
    </row>
    <row r="123" spans="1:11">
      <c r="A123" s="31" t="s">
        <v>50</v>
      </c>
      <c r="B123" s="3"/>
      <c r="C123" s="3"/>
      <c r="D123" s="3"/>
      <c r="E123" s="3"/>
      <c r="K123" s="16"/>
    </row>
    <row r="124" spans="1:11">
      <c r="A124" s="31" t="s">
        <v>51</v>
      </c>
      <c r="B124" s="3"/>
      <c r="C124" s="3"/>
      <c r="D124" s="3"/>
      <c r="E124" s="3"/>
      <c r="K124" s="16"/>
    </row>
    <row r="125" spans="1:11">
      <c r="A125" s="31" t="s">
        <v>52</v>
      </c>
      <c r="B125" s="3"/>
      <c r="C125" s="3"/>
      <c r="D125" s="3"/>
      <c r="E125" s="3"/>
      <c r="K125" s="16"/>
    </row>
    <row r="126" spans="1:11" ht="31.5">
      <c r="A126" s="6" t="s">
        <v>53</v>
      </c>
      <c r="B126" s="3"/>
      <c r="C126" s="3"/>
      <c r="D126" s="3"/>
      <c r="E126" s="3"/>
      <c r="K126" s="16"/>
    </row>
    <row r="127" spans="1:11">
      <c r="A127" s="31" t="s">
        <v>4</v>
      </c>
      <c r="B127" s="3"/>
      <c r="C127" s="3"/>
      <c r="D127" s="3"/>
      <c r="E127" s="3"/>
      <c r="K127" s="16"/>
    </row>
    <row r="128" spans="1:1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1:1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1:1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1:1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1:1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1:1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1:1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1:1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1:1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1:1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1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1:1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1:1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1:1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1:1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1:1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1:1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</row>
    <row r="167" spans="1:1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</row>
    <row r="168" spans="1:1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</row>
    <row r="169" spans="1:1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</row>
    <row r="170" spans="1:1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</row>
    <row r="171" spans="1:1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</row>
    <row r="172" spans="1:1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</row>
    <row r="173" spans="1:1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</row>
    <row r="174" spans="1:1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</row>
    <row r="175" spans="1:1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</row>
    <row r="176" spans="1:1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</row>
    <row r="177" spans="1:1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</row>
    <row r="178" spans="1:1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</row>
    <row r="179" spans="1:1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</row>
    <row r="180" spans="1:1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</row>
    <row r="181" spans="1:1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</row>
    <row r="182" spans="1:1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</row>
    <row r="183" spans="1:1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</row>
    <row r="184" spans="1:1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</row>
    <row r="185" spans="1:1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</row>
    <row r="186" spans="1:1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</row>
    <row r="187" spans="1:1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</row>
    <row r="188" spans="1:1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</row>
    <row r="189" spans="1:1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</row>
    <row r="190" spans="1:1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</row>
    <row r="191" spans="1:1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</row>
    <row r="192" spans="1:1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</row>
    <row r="193" spans="1:1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</row>
    <row r="194" spans="1:1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</row>
    <row r="195" spans="1:1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</row>
    <row r="196" spans="1:1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</row>
    <row r="197" spans="1:1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</row>
    <row r="198" spans="1:1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</row>
    <row r="199" spans="1:1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</row>
    <row r="200" spans="1:1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</row>
    <row r="201" spans="1:1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</row>
    <row r="202" spans="1:1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</row>
    <row r="203" spans="1:1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</row>
    <row r="204" spans="1:1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</row>
    <row r="205" spans="1:1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</row>
    <row r="206" spans="1:1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</row>
    <row r="207" spans="1:1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</row>
    <row r="208" spans="1:1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</row>
    <row r="209" spans="1:1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</row>
    <row r="210" spans="1:1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</row>
    <row r="211" spans="1: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</row>
    <row r="212" spans="1:1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</row>
    <row r="213" spans="1:1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</row>
    <row r="214" spans="1:1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</row>
    <row r="215" spans="1:1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</row>
    <row r="216" spans="1:1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</row>
    <row r="217" spans="1:1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</row>
    <row r="218" spans="1:1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</row>
    <row r="219" spans="1:1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</row>
  </sheetData>
  <mergeCells count="5">
    <mergeCell ref="A98:E98"/>
    <mergeCell ref="A1:K1"/>
    <mergeCell ref="A34:J34"/>
    <mergeCell ref="A66:E66"/>
    <mergeCell ref="A3:J3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3" manualBreakCount="3">
    <brk id="33" max="9" man="1"/>
    <brk id="64" max="9" man="1"/>
    <brk id="96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19"/>
  <sheetViews>
    <sheetView view="pageBreakPreview" zoomScaleNormal="100" zoomScaleSheetLayoutView="100" workbookViewId="0">
      <selection activeCell="I3" sqref="I3:I5"/>
    </sheetView>
  </sheetViews>
  <sheetFormatPr defaultRowHeight="15.7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>
      <c r="A1" s="191" t="s">
        <v>185</v>
      </c>
      <c r="B1" s="192"/>
      <c r="C1" s="192"/>
      <c r="D1" s="192"/>
      <c r="E1" s="192"/>
      <c r="F1" s="192"/>
      <c r="G1" s="192"/>
      <c r="H1" s="192"/>
      <c r="I1" s="192"/>
      <c r="J1" s="192"/>
    </row>
    <row r="3" spans="1:10" ht="15.75" customHeight="1">
      <c r="A3" s="188" t="s">
        <v>93</v>
      </c>
      <c r="B3" s="186" t="s">
        <v>94</v>
      </c>
      <c r="C3" s="187"/>
      <c r="D3" s="3"/>
      <c r="E3" s="60"/>
      <c r="F3" s="60"/>
      <c r="G3" s="186" t="s">
        <v>95</v>
      </c>
      <c r="H3" s="193"/>
      <c r="I3" s="173" t="s">
        <v>96</v>
      </c>
      <c r="J3" s="173" t="s">
        <v>97</v>
      </c>
    </row>
    <row r="4" spans="1:10" ht="15.75" customHeight="1">
      <c r="A4" s="189"/>
      <c r="B4" s="57"/>
      <c r="C4" s="59"/>
      <c r="D4" s="60" t="s">
        <v>170</v>
      </c>
      <c r="E4" s="60"/>
      <c r="F4" s="60"/>
      <c r="G4" s="57"/>
      <c r="H4" s="58"/>
      <c r="I4" s="194"/>
      <c r="J4" s="194"/>
    </row>
    <row r="5" spans="1:10" s="4" customFormat="1" ht="15.75" customHeight="1">
      <c r="A5" s="190"/>
      <c r="B5" s="8" t="s">
        <v>5</v>
      </c>
      <c r="C5" s="8" t="s">
        <v>172</v>
      </c>
      <c r="D5" s="8" t="s">
        <v>171</v>
      </c>
      <c r="E5" s="8" t="s">
        <v>184</v>
      </c>
      <c r="F5" s="8" t="s">
        <v>160</v>
      </c>
      <c r="G5" s="8" t="s">
        <v>158</v>
      </c>
      <c r="H5" s="8" t="s">
        <v>159</v>
      </c>
      <c r="I5" s="172"/>
      <c r="J5" s="172"/>
    </row>
    <row r="6" spans="1:10">
      <c r="A6" s="3" t="s">
        <v>0</v>
      </c>
      <c r="B6" s="2">
        <v>1</v>
      </c>
      <c r="C6" s="3">
        <v>125</v>
      </c>
      <c r="D6" s="3"/>
      <c r="E6" s="3">
        <v>119</v>
      </c>
      <c r="F6" s="3">
        <v>1</v>
      </c>
      <c r="G6" s="3">
        <v>4</v>
      </c>
      <c r="H6" s="3">
        <v>18</v>
      </c>
      <c r="I6" s="3">
        <v>25</v>
      </c>
      <c r="J6" s="3">
        <v>18</v>
      </c>
    </row>
    <row r="7" spans="1:10">
      <c r="A7" s="3"/>
      <c r="B7" s="2">
        <v>2</v>
      </c>
      <c r="C7" s="3">
        <v>5</v>
      </c>
      <c r="D7" s="3"/>
      <c r="E7" s="3">
        <v>2</v>
      </c>
      <c r="F7" s="3"/>
      <c r="G7" s="3">
        <v>2</v>
      </c>
      <c r="H7" s="3">
        <v>0</v>
      </c>
      <c r="I7" s="3">
        <v>1</v>
      </c>
      <c r="J7" s="3">
        <v>2</v>
      </c>
    </row>
    <row r="8" spans="1:10">
      <c r="A8" s="3"/>
      <c r="B8" s="2" t="s">
        <v>6</v>
      </c>
      <c r="C8" s="3">
        <v>2</v>
      </c>
      <c r="D8" s="3"/>
      <c r="E8" s="3">
        <v>2</v>
      </c>
      <c r="F8" s="3"/>
      <c r="G8" s="3">
        <v>1</v>
      </c>
      <c r="H8" s="3">
        <v>1</v>
      </c>
      <c r="I8" s="3">
        <v>1</v>
      </c>
      <c r="J8" s="3">
        <v>2</v>
      </c>
    </row>
    <row r="9" spans="1:10">
      <c r="A9" s="3"/>
      <c r="B9" s="2">
        <v>3</v>
      </c>
      <c r="C9" s="3">
        <v>0</v>
      </c>
      <c r="D9" s="3"/>
      <c r="E9" s="3">
        <v>0</v>
      </c>
      <c r="F9" s="3"/>
      <c r="G9" s="3">
        <v>0</v>
      </c>
      <c r="H9" s="3">
        <v>0</v>
      </c>
      <c r="I9" s="3">
        <v>0</v>
      </c>
      <c r="J9" s="3">
        <v>0</v>
      </c>
    </row>
    <row r="10" spans="1:10">
      <c r="A10" s="23" t="s">
        <v>54</v>
      </c>
      <c r="B10" s="2"/>
      <c r="C10" s="3">
        <f>SUM(C6:C9)</f>
        <v>132</v>
      </c>
      <c r="D10" s="3"/>
      <c r="E10" s="3">
        <f t="shared" ref="E10:J10" si="0">SUM(E6:E9)</f>
        <v>123</v>
      </c>
      <c r="F10" s="3">
        <f t="shared" si="0"/>
        <v>1</v>
      </c>
      <c r="G10" s="3">
        <f t="shared" si="0"/>
        <v>7</v>
      </c>
      <c r="H10" s="3">
        <f t="shared" si="0"/>
        <v>19</v>
      </c>
      <c r="I10" s="3">
        <f t="shared" si="0"/>
        <v>27</v>
      </c>
      <c r="J10" s="3">
        <f t="shared" si="0"/>
        <v>22</v>
      </c>
    </row>
    <row r="11" spans="1:10">
      <c r="A11" s="3" t="s">
        <v>3</v>
      </c>
      <c r="B11" s="2">
        <v>1</v>
      </c>
      <c r="C11" s="3">
        <v>687</v>
      </c>
      <c r="D11" s="3">
        <v>600</v>
      </c>
      <c r="E11" s="3">
        <v>99</v>
      </c>
      <c r="F11" s="3"/>
      <c r="G11" s="3">
        <v>25</v>
      </c>
      <c r="H11" s="3">
        <v>39</v>
      </c>
      <c r="I11" s="3">
        <v>48</v>
      </c>
      <c r="J11" s="3">
        <v>60</v>
      </c>
    </row>
    <row r="12" spans="1:10">
      <c r="A12" s="3"/>
      <c r="B12" s="2">
        <v>2</v>
      </c>
      <c r="C12" s="3">
        <v>860</v>
      </c>
      <c r="D12" s="3">
        <v>847</v>
      </c>
      <c r="E12" s="3">
        <v>11</v>
      </c>
      <c r="F12" s="3"/>
      <c r="G12" s="3">
        <v>39</v>
      </c>
      <c r="H12" s="3">
        <v>20</v>
      </c>
      <c r="I12" s="3">
        <v>27</v>
      </c>
      <c r="J12" s="3">
        <v>61</v>
      </c>
    </row>
    <row r="13" spans="1:10">
      <c r="A13" s="3"/>
      <c r="B13" s="2" t="s">
        <v>6</v>
      </c>
      <c r="C13" s="3">
        <v>3</v>
      </c>
      <c r="D13" s="3">
        <v>0</v>
      </c>
      <c r="E13" s="3">
        <v>3</v>
      </c>
      <c r="F13" s="3"/>
      <c r="G13" s="3">
        <v>0</v>
      </c>
      <c r="H13" s="3">
        <v>0</v>
      </c>
      <c r="I13" s="3">
        <v>0</v>
      </c>
      <c r="J13" s="3">
        <v>1</v>
      </c>
    </row>
    <row r="14" spans="1:10">
      <c r="A14" s="3"/>
      <c r="B14" s="2">
        <v>3</v>
      </c>
      <c r="C14" s="3">
        <v>10</v>
      </c>
      <c r="D14" s="3">
        <v>10</v>
      </c>
      <c r="E14" s="3">
        <v>0</v>
      </c>
      <c r="F14" s="3"/>
      <c r="G14" s="3">
        <v>7</v>
      </c>
      <c r="H14" s="3">
        <v>0</v>
      </c>
      <c r="I14" s="3">
        <v>0</v>
      </c>
      <c r="J14" s="3">
        <v>7</v>
      </c>
    </row>
    <row r="15" spans="1:10">
      <c r="A15" s="23" t="s">
        <v>55</v>
      </c>
      <c r="B15" s="3"/>
      <c r="C15" s="3">
        <f>SUM(C11:C14)</f>
        <v>1560</v>
      </c>
      <c r="D15" s="3">
        <f>SUM(D11:D14)</f>
        <v>1457</v>
      </c>
      <c r="E15" s="3">
        <f>SUM(E11:E14)</f>
        <v>113</v>
      </c>
      <c r="F15" s="3">
        <v>0</v>
      </c>
      <c r="G15" s="3">
        <f>SUM(G11:G14)</f>
        <v>71</v>
      </c>
      <c r="H15" s="3">
        <f>SUM(H11:H14)</f>
        <v>59</v>
      </c>
      <c r="I15" s="3">
        <f>SUM(I11:I14)</f>
        <v>75</v>
      </c>
      <c r="J15" s="3">
        <f>SUM(J11:J14)</f>
        <v>129</v>
      </c>
    </row>
    <row r="16" spans="1:10" ht="31.5">
      <c r="A16" s="22" t="s">
        <v>56</v>
      </c>
      <c r="B16" s="2"/>
      <c r="C16" s="3">
        <f t="shared" ref="C16:J16" si="1">SUM(C10+C15)</f>
        <v>1692</v>
      </c>
      <c r="D16" s="3">
        <f t="shared" si="1"/>
        <v>1457</v>
      </c>
      <c r="E16" s="3">
        <f t="shared" si="1"/>
        <v>236</v>
      </c>
      <c r="F16" s="3">
        <f t="shared" si="1"/>
        <v>1</v>
      </c>
      <c r="G16" s="3">
        <f t="shared" si="1"/>
        <v>78</v>
      </c>
      <c r="H16" s="3">
        <f t="shared" si="1"/>
        <v>78</v>
      </c>
      <c r="I16" s="3">
        <f t="shared" si="1"/>
        <v>102</v>
      </c>
      <c r="J16" s="3">
        <f t="shared" si="1"/>
        <v>151</v>
      </c>
    </row>
    <row r="17" spans="1:10">
      <c r="A17" s="11"/>
      <c r="B17" s="15"/>
      <c r="C17" s="11"/>
      <c r="D17" s="11"/>
      <c r="E17" s="11"/>
      <c r="F17" s="11"/>
      <c r="G17" s="11"/>
      <c r="H17" s="11"/>
      <c r="I17" s="11"/>
      <c r="J17" s="11"/>
    </row>
    <row r="18" spans="1:10">
      <c r="A18" s="11"/>
      <c r="B18" s="15"/>
      <c r="C18" s="11"/>
      <c r="D18" s="11"/>
      <c r="E18" s="11"/>
      <c r="F18" s="11"/>
      <c r="G18" s="11"/>
      <c r="H18" s="11"/>
    </row>
    <row r="19" spans="1:10">
      <c r="A19" s="11"/>
      <c r="B19" s="15"/>
      <c r="C19" s="11"/>
      <c r="D19" s="11"/>
      <c r="E19" s="11"/>
      <c r="F19" s="11"/>
      <c r="G19" s="11"/>
      <c r="H19" s="11"/>
    </row>
  </sheetData>
  <mergeCells count="6">
    <mergeCell ref="B3:C3"/>
    <mergeCell ref="A3:A5"/>
    <mergeCell ref="A1:J1"/>
    <mergeCell ref="G3:H3"/>
    <mergeCell ref="I3:I5"/>
    <mergeCell ref="J3:J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2"/>
  <sheetViews>
    <sheetView view="pageBreakPreview" zoomScaleNormal="100" zoomScaleSheetLayoutView="100" workbookViewId="0">
      <selection activeCell="J19" sqref="J19"/>
    </sheetView>
  </sheetViews>
  <sheetFormatPr defaultRowHeight="15.75"/>
  <cols>
    <col min="1" max="1" width="7.375" bestFit="1" customWidth="1"/>
    <col min="2" max="2" width="6.375" bestFit="1" customWidth="1"/>
    <col min="3" max="20" width="6" bestFit="1" customWidth="1"/>
  </cols>
  <sheetData>
    <row r="1" spans="1:20" ht="52.5" customHeight="1" thickBot="1">
      <c r="A1" s="195" t="s">
        <v>173</v>
      </c>
      <c r="B1" s="195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</row>
    <row r="2" spans="1:20">
      <c r="A2" s="171" t="s">
        <v>69</v>
      </c>
      <c r="B2" s="204" t="s">
        <v>197</v>
      </c>
      <c r="C2" s="198" t="s">
        <v>198</v>
      </c>
      <c r="D2" s="199"/>
      <c r="E2" s="199"/>
      <c r="F2" s="199"/>
      <c r="G2" s="199"/>
      <c r="H2" s="199"/>
      <c r="I2" s="199"/>
      <c r="J2" s="199"/>
      <c r="K2" s="200"/>
      <c r="L2" s="198" t="s">
        <v>199</v>
      </c>
      <c r="M2" s="199"/>
      <c r="N2" s="199"/>
      <c r="O2" s="199"/>
      <c r="P2" s="199"/>
      <c r="Q2" s="199"/>
      <c r="R2" s="199"/>
      <c r="S2" s="199"/>
      <c r="T2" s="200"/>
    </row>
    <row r="3" spans="1:20">
      <c r="A3" s="197"/>
      <c r="B3" s="205"/>
      <c r="C3" s="201" t="s">
        <v>186</v>
      </c>
      <c r="D3" s="202"/>
      <c r="E3" s="202"/>
      <c r="F3" s="202" t="s">
        <v>187</v>
      </c>
      <c r="G3" s="202"/>
      <c r="H3" s="202"/>
      <c r="I3" s="202" t="s">
        <v>188</v>
      </c>
      <c r="J3" s="202"/>
      <c r="K3" s="203"/>
      <c r="L3" s="201" t="s">
        <v>186</v>
      </c>
      <c r="M3" s="202"/>
      <c r="N3" s="202"/>
      <c r="O3" s="202" t="s">
        <v>187</v>
      </c>
      <c r="P3" s="202"/>
      <c r="Q3" s="202"/>
      <c r="R3" s="202" t="s">
        <v>188</v>
      </c>
      <c r="S3" s="202"/>
      <c r="T3" s="203"/>
    </row>
    <row r="4" spans="1:20" ht="87">
      <c r="A4" s="197"/>
      <c r="B4" s="206"/>
      <c r="C4" s="65" t="s">
        <v>191</v>
      </c>
      <c r="D4" s="63" t="s">
        <v>192</v>
      </c>
      <c r="E4" s="63" t="s">
        <v>193</v>
      </c>
      <c r="F4" s="63" t="s">
        <v>191</v>
      </c>
      <c r="G4" s="63" t="s">
        <v>192</v>
      </c>
      <c r="H4" s="63" t="s">
        <v>193</v>
      </c>
      <c r="I4" s="63" t="s">
        <v>191</v>
      </c>
      <c r="J4" s="63" t="s">
        <v>192</v>
      </c>
      <c r="K4" s="66" t="s">
        <v>193</v>
      </c>
      <c r="L4" s="65" t="s">
        <v>191</v>
      </c>
      <c r="M4" s="63" t="s">
        <v>192</v>
      </c>
      <c r="N4" s="63" t="s">
        <v>193</v>
      </c>
      <c r="O4" s="63" t="s">
        <v>191</v>
      </c>
      <c r="P4" s="63" t="s">
        <v>192</v>
      </c>
      <c r="Q4" s="63" t="s">
        <v>193</v>
      </c>
      <c r="R4" s="63" t="s">
        <v>191</v>
      </c>
      <c r="S4" s="63" t="s">
        <v>192</v>
      </c>
      <c r="T4" s="66" t="s">
        <v>193</v>
      </c>
    </row>
    <row r="5" spans="1:20">
      <c r="A5" s="171" t="s">
        <v>273</v>
      </c>
      <c r="B5" s="64" t="s">
        <v>189</v>
      </c>
      <c r="C5" s="67">
        <v>600</v>
      </c>
      <c r="D5" s="3">
        <v>700</v>
      </c>
      <c r="E5" s="3">
        <v>900</v>
      </c>
      <c r="F5" s="3">
        <v>600</v>
      </c>
      <c r="G5" s="3">
        <v>700</v>
      </c>
      <c r="H5" s="3">
        <v>900</v>
      </c>
      <c r="I5" s="3">
        <v>600</v>
      </c>
      <c r="J5" s="3">
        <v>700</v>
      </c>
      <c r="K5" s="44">
        <v>900</v>
      </c>
      <c r="L5" s="3">
        <v>1525</v>
      </c>
      <c r="M5" s="3">
        <v>1525</v>
      </c>
      <c r="N5" s="3">
        <v>1525</v>
      </c>
      <c r="O5" s="3">
        <v>1525</v>
      </c>
      <c r="P5" s="3">
        <v>1525</v>
      </c>
      <c r="Q5" s="3">
        <v>1525</v>
      </c>
      <c r="R5" s="3">
        <v>1525</v>
      </c>
      <c r="S5" s="3">
        <v>1525</v>
      </c>
      <c r="T5" s="3">
        <v>1525</v>
      </c>
    </row>
    <row r="6" spans="1:20">
      <c r="A6" s="172"/>
      <c r="B6" s="84" t="s">
        <v>190</v>
      </c>
      <c r="C6" s="85">
        <v>600</v>
      </c>
      <c r="D6" s="77">
        <v>700</v>
      </c>
      <c r="E6" s="77">
        <v>900</v>
      </c>
      <c r="F6" s="77">
        <v>600</v>
      </c>
      <c r="G6" s="77">
        <v>700</v>
      </c>
      <c r="H6" s="77">
        <v>900</v>
      </c>
      <c r="I6" s="77">
        <v>600</v>
      </c>
      <c r="J6" s="77">
        <v>700</v>
      </c>
      <c r="K6" s="86">
        <v>900</v>
      </c>
      <c r="L6" s="77">
        <v>1525</v>
      </c>
      <c r="M6" s="77">
        <v>1525</v>
      </c>
      <c r="N6" s="77">
        <v>1525</v>
      </c>
      <c r="O6" s="77">
        <v>1525</v>
      </c>
      <c r="P6" s="77">
        <v>1525</v>
      </c>
      <c r="Q6" s="77">
        <v>1525</v>
      </c>
      <c r="R6" s="77">
        <v>1525</v>
      </c>
      <c r="S6" s="77">
        <v>1525</v>
      </c>
      <c r="T6" s="77">
        <v>1525</v>
      </c>
    </row>
    <row r="7" spans="1:20">
      <c r="A7" s="171" t="s">
        <v>274</v>
      </c>
      <c r="B7" s="64" t="s">
        <v>189</v>
      </c>
      <c r="C7" s="67">
        <v>580</v>
      </c>
      <c r="D7" s="3">
        <v>730</v>
      </c>
      <c r="E7" s="3">
        <v>870</v>
      </c>
      <c r="F7" s="3">
        <v>580</v>
      </c>
      <c r="G7" s="3">
        <v>730</v>
      </c>
      <c r="H7" s="3">
        <v>870</v>
      </c>
      <c r="I7" s="3">
        <v>580</v>
      </c>
      <c r="J7" s="3">
        <v>730</v>
      </c>
      <c r="K7" s="44">
        <v>870</v>
      </c>
      <c r="L7" s="3">
        <v>1525</v>
      </c>
      <c r="M7" s="3">
        <v>1525</v>
      </c>
      <c r="N7" s="3">
        <v>1525</v>
      </c>
      <c r="O7" s="3">
        <v>1525</v>
      </c>
      <c r="P7" s="3">
        <v>1525</v>
      </c>
      <c r="Q7" s="3">
        <v>1525</v>
      </c>
      <c r="R7" s="3">
        <v>1525</v>
      </c>
      <c r="S7" s="3">
        <v>1525</v>
      </c>
      <c r="T7" s="3">
        <v>1525</v>
      </c>
    </row>
    <row r="8" spans="1:20">
      <c r="A8" s="172"/>
      <c r="B8" s="64" t="s">
        <v>190</v>
      </c>
      <c r="C8" s="67">
        <v>580</v>
      </c>
      <c r="D8" s="3">
        <v>730</v>
      </c>
      <c r="E8" s="3">
        <v>870</v>
      </c>
      <c r="F8" s="3">
        <v>580</v>
      </c>
      <c r="G8" s="3">
        <v>730</v>
      </c>
      <c r="H8" s="3">
        <v>870</v>
      </c>
      <c r="I8" s="3">
        <v>580</v>
      </c>
      <c r="J8" s="3">
        <v>730</v>
      </c>
      <c r="K8" s="44">
        <v>870</v>
      </c>
      <c r="L8" s="3">
        <v>1525</v>
      </c>
      <c r="M8" s="3">
        <v>1525</v>
      </c>
      <c r="N8" s="3">
        <v>1525</v>
      </c>
      <c r="O8" s="3">
        <v>1525</v>
      </c>
      <c r="P8" s="3">
        <v>1525</v>
      </c>
      <c r="Q8" s="3">
        <v>1525</v>
      </c>
      <c r="R8" s="3">
        <v>1525</v>
      </c>
      <c r="S8" s="3">
        <v>1525</v>
      </c>
      <c r="T8" s="3">
        <v>1525</v>
      </c>
    </row>
    <row r="9" spans="1:20">
      <c r="A9" s="171" t="s">
        <v>275</v>
      </c>
      <c r="B9" s="64" t="s">
        <v>189</v>
      </c>
      <c r="C9" s="67">
        <v>580</v>
      </c>
      <c r="D9" s="3">
        <v>730</v>
      </c>
      <c r="E9" s="3">
        <v>870</v>
      </c>
      <c r="F9" s="3">
        <v>580</v>
      </c>
      <c r="G9" s="3">
        <v>730</v>
      </c>
      <c r="H9" s="3">
        <v>870</v>
      </c>
      <c r="I9" s="3">
        <v>580</v>
      </c>
      <c r="J9" s="3">
        <v>730</v>
      </c>
      <c r="K9" s="44">
        <v>870</v>
      </c>
      <c r="L9" s="3">
        <v>1525</v>
      </c>
      <c r="M9" s="3">
        <v>1525</v>
      </c>
      <c r="N9" s="3">
        <v>1525</v>
      </c>
      <c r="O9" s="3">
        <v>1525</v>
      </c>
      <c r="P9" s="3">
        <v>1525</v>
      </c>
      <c r="Q9" s="3">
        <v>1525</v>
      </c>
      <c r="R9" s="3">
        <v>1525</v>
      </c>
      <c r="S9" s="3">
        <v>1525</v>
      </c>
      <c r="T9" s="3">
        <v>1525</v>
      </c>
    </row>
    <row r="10" spans="1:20">
      <c r="A10" s="172"/>
      <c r="B10" s="64" t="s">
        <v>190</v>
      </c>
      <c r="C10" s="67">
        <v>580</v>
      </c>
      <c r="D10" s="3">
        <v>730</v>
      </c>
      <c r="E10" s="3">
        <v>870</v>
      </c>
      <c r="F10" s="3">
        <v>580</v>
      </c>
      <c r="G10" s="3">
        <v>730</v>
      </c>
      <c r="H10" s="3">
        <v>870</v>
      </c>
      <c r="I10" s="3">
        <v>580</v>
      </c>
      <c r="J10" s="3">
        <v>730</v>
      </c>
      <c r="K10" s="44">
        <v>870</v>
      </c>
      <c r="L10" s="3">
        <v>1525</v>
      </c>
      <c r="M10" s="3">
        <v>1525</v>
      </c>
      <c r="N10" s="3">
        <v>1525</v>
      </c>
      <c r="O10" s="3">
        <v>1525</v>
      </c>
      <c r="P10" s="3">
        <v>1525</v>
      </c>
      <c r="Q10" s="3">
        <v>1525</v>
      </c>
      <c r="R10" s="3">
        <v>1525</v>
      </c>
      <c r="S10" s="3">
        <v>1525</v>
      </c>
      <c r="T10" s="3">
        <v>1525</v>
      </c>
    </row>
    <row r="11" spans="1:20">
      <c r="A11" s="171" t="s">
        <v>276</v>
      </c>
      <c r="B11" s="64" t="s">
        <v>189</v>
      </c>
      <c r="C11" s="67">
        <v>660</v>
      </c>
      <c r="D11" s="3">
        <v>660</v>
      </c>
      <c r="E11" s="3"/>
      <c r="F11" s="3">
        <v>660</v>
      </c>
      <c r="G11" s="3">
        <v>660</v>
      </c>
      <c r="H11" s="3"/>
      <c r="I11" s="3">
        <v>660</v>
      </c>
      <c r="J11" s="3">
        <v>660</v>
      </c>
      <c r="K11" s="44"/>
      <c r="L11" s="3">
        <v>1525</v>
      </c>
      <c r="M11" s="3">
        <v>1525</v>
      </c>
      <c r="N11" s="3"/>
      <c r="O11" s="3">
        <v>1525</v>
      </c>
      <c r="P11" s="3">
        <v>1525</v>
      </c>
      <c r="Q11" s="3"/>
      <c r="R11" s="3">
        <v>1525</v>
      </c>
      <c r="S11" s="3">
        <v>1525</v>
      </c>
      <c r="T11" s="3"/>
    </row>
    <row r="12" spans="1:20">
      <c r="A12" s="172"/>
      <c r="B12" s="64" t="s">
        <v>190</v>
      </c>
      <c r="C12" s="67">
        <v>660</v>
      </c>
      <c r="D12" s="3">
        <v>660</v>
      </c>
      <c r="E12" s="3"/>
      <c r="F12" s="3">
        <v>660</v>
      </c>
      <c r="G12" s="3">
        <v>660</v>
      </c>
      <c r="H12" s="3"/>
      <c r="I12" s="3">
        <v>660</v>
      </c>
      <c r="J12" s="3">
        <v>660</v>
      </c>
      <c r="K12" s="44"/>
      <c r="L12" s="3">
        <v>1525</v>
      </c>
      <c r="M12" s="3">
        <v>1525</v>
      </c>
      <c r="N12" s="3"/>
      <c r="O12" s="3">
        <v>1525</v>
      </c>
      <c r="P12" s="3">
        <v>1525</v>
      </c>
      <c r="Q12" s="3"/>
      <c r="R12" s="3">
        <v>1525</v>
      </c>
      <c r="S12" s="3">
        <v>1525</v>
      </c>
      <c r="T12" s="3"/>
    </row>
    <row r="13" spans="1:20">
      <c r="A13" s="171" t="s">
        <v>277</v>
      </c>
      <c r="B13" s="64" t="s">
        <v>189</v>
      </c>
      <c r="C13" s="67">
        <v>340</v>
      </c>
      <c r="D13" s="3">
        <v>400</v>
      </c>
      <c r="E13" s="3"/>
      <c r="F13" s="3">
        <v>340</v>
      </c>
      <c r="G13" s="3">
        <v>400</v>
      </c>
      <c r="H13" s="3"/>
      <c r="I13" s="3">
        <v>340</v>
      </c>
      <c r="J13" s="3">
        <v>400</v>
      </c>
      <c r="K13" s="44"/>
      <c r="L13" s="3">
        <v>1525</v>
      </c>
      <c r="M13" s="3">
        <v>1525</v>
      </c>
      <c r="N13" s="3"/>
      <c r="O13" s="3">
        <v>1525</v>
      </c>
      <c r="P13" s="3">
        <v>1525</v>
      </c>
      <c r="Q13" s="3"/>
      <c r="R13" s="3">
        <v>1525</v>
      </c>
      <c r="S13" s="3">
        <v>1525</v>
      </c>
      <c r="T13" s="3"/>
    </row>
    <row r="14" spans="1:20">
      <c r="A14" s="172"/>
      <c r="B14" s="64" t="s">
        <v>190</v>
      </c>
      <c r="C14" s="67">
        <v>340</v>
      </c>
      <c r="D14" s="3">
        <v>400</v>
      </c>
      <c r="E14" s="3"/>
      <c r="F14" s="3">
        <v>340</v>
      </c>
      <c r="G14" s="3">
        <v>400</v>
      </c>
      <c r="H14" s="3"/>
      <c r="I14" s="3">
        <v>340</v>
      </c>
      <c r="J14" s="3">
        <v>400</v>
      </c>
      <c r="K14" s="44"/>
      <c r="L14" s="3">
        <v>1525</v>
      </c>
      <c r="M14" s="3">
        <v>1525</v>
      </c>
      <c r="N14" s="3"/>
      <c r="O14" s="3">
        <v>1525</v>
      </c>
      <c r="P14" s="3">
        <v>1525</v>
      </c>
      <c r="Q14" s="3"/>
      <c r="R14" s="3">
        <v>1525</v>
      </c>
      <c r="S14" s="3">
        <v>1525</v>
      </c>
      <c r="T14" s="3"/>
    </row>
    <row r="15" spans="1:20">
      <c r="A15" s="171" t="s">
        <v>278</v>
      </c>
      <c r="B15" s="64" t="s">
        <v>189</v>
      </c>
      <c r="C15" s="67">
        <v>600</v>
      </c>
      <c r="D15" s="3">
        <v>700</v>
      </c>
      <c r="E15" s="3">
        <v>800</v>
      </c>
      <c r="F15" s="3">
        <v>600</v>
      </c>
      <c r="G15" s="3">
        <v>700</v>
      </c>
      <c r="H15" s="3">
        <v>800</v>
      </c>
      <c r="I15" s="3">
        <v>600</v>
      </c>
      <c r="J15" s="3">
        <v>700</v>
      </c>
      <c r="K15" s="44">
        <v>800</v>
      </c>
      <c r="L15" s="3">
        <v>1525</v>
      </c>
      <c r="M15" s="3">
        <v>1525</v>
      </c>
      <c r="N15" s="3">
        <v>1525</v>
      </c>
      <c r="O15" s="3">
        <v>1525</v>
      </c>
      <c r="P15" s="3">
        <v>1525</v>
      </c>
      <c r="Q15" s="3">
        <v>1525</v>
      </c>
      <c r="R15" s="3">
        <v>1525</v>
      </c>
      <c r="S15" s="3">
        <v>1525</v>
      </c>
      <c r="T15" s="3">
        <v>1525</v>
      </c>
    </row>
    <row r="16" spans="1:20">
      <c r="A16" s="172"/>
      <c r="B16" s="64" t="s">
        <v>190</v>
      </c>
      <c r="C16" s="67">
        <v>600</v>
      </c>
      <c r="D16" s="3">
        <v>700</v>
      </c>
      <c r="E16" s="3">
        <v>800</v>
      </c>
      <c r="F16" s="3">
        <v>600</v>
      </c>
      <c r="G16" s="3">
        <v>700</v>
      </c>
      <c r="H16" s="3">
        <v>800</v>
      </c>
      <c r="I16" s="3">
        <v>600</v>
      </c>
      <c r="J16" s="3">
        <v>700</v>
      </c>
      <c r="K16" s="44">
        <v>800</v>
      </c>
      <c r="L16" s="3">
        <v>1525</v>
      </c>
      <c r="M16" s="3">
        <v>1525</v>
      </c>
      <c r="N16" s="3">
        <v>1525</v>
      </c>
      <c r="O16" s="3">
        <v>1525</v>
      </c>
      <c r="P16" s="3">
        <v>1525</v>
      </c>
      <c r="Q16" s="3">
        <v>1525</v>
      </c>
      <c r="R16" s="3">
        <v>1525</v>
      </c>
      <c r="S16" s="3">
        <v>1525</v>
      </c>
      <c r="T16" s="3">
        <v>1525</v>
      </c>
    </row>
    <row r="17" spans="1:20">
      <c r="A17" s="207" t="s">
        <v>194</v>
      </c>
      <c r="B17" s="44"/>
      <c r="C17" s="67"/>
      <c r="D17" s="3"/>
      <c r="E17" s="3"/>
      <c r="F17" s="3"/>
      <c r="G17" s="3"/>
      <c r="H17" s="3"/>
      <c r="I17" s="3"/>
      <c r="J17" s="3"/>
      <c r="K17" s="68"/>
      <c r="L17" s="67"/>
      <c r="M17" s="3"/>
      <c r="N17" s="3"/>
      <c r="O17" s="3"/>
      <c r="P17" s="3"/>
      <c r="Q17" s="3"/>
      <c r="R17" s="3"/>
      <c r="S17" s="3"/>
      <c r="T17" s="68"/>
    </row>
    <row r="18" spans="1:20">
      <c r="A18" s="208"/>
      <c r="B18" s="44"/>
      <c r="C18" s="67"/>
      <c r="D18" s="3"/>
      <c r="E18" s="3"/>
      <c r="F18" s="3"/>
      <c r="G18" s="3"/>
      <c r="H18" s="3"/>
      <c r="I18" s="3"/>
      <c r="J18" s="3"/>
      <c r="K18" s="68"/>
      <c r="L18" s="67"/>
      <c r="M18" s="3"/>
      <c r="N18" s="3"/>
      <c r="O18" s="3"/>
      <c r="P18" s="3"/>
      <c r="Q18" s="3"/>
      <c r="R18" s="3"/>
      <c r="S18" s="3"/>
      <c r="T18" s="68"/>
    </row>
    <row r="19" spans="1:20">
      <c r="A19" s="207" t="s">
        <v>195</v>
      </c>
      <c r="B19" s="44"/>
      <c r="C19" s="67"/>
      <c r="D19" s="3"/>
      <c r="E19" s="3"/>
      <c r="F19" s="3"/>
      <c r="G19" s="3"/>
      <c r="H19" s="3"/>
      <c r="I19" s="3"/>
      <c r="J19" s="3"/>
      <c r="K19" s="68"/>
      <c r="L19" s="67"/>
      <c r="M19" s="3"/>
      <c r="N19" s="3"/>
      <c r="O19" s="3"/>
      <c r="P19" s="3"/>
      <c r="Q19" s="3"/>
      <c r="R19" s="3"/>
      <c r="S19" s="3"/>
      <c r="T19" s="68"/>
    </row>
    <row r="20" spans="1:20">
      <c r="A20" s="208"/>
      <c r="B20" s="44"/>
      <c r="C20" s="67"/>
      <c r="D20" s="3"/>
      <c r="E20" s="3"/>
      <c r="F20" s="3"/>
      <c r="G20" s="3"/>
      <c r="H20" s="3"/>
      <c r="I20" s="3"/>
      <c r="J20" s="3"/>
      <c r="K20" s="68"/>
      <c r="L20" s="67"/>
      <c r="M20" s="3"/>
      <c r="N20" s="3"/>
      <c r="O20" s="3"/>
      <c r="P20" s="3"/>
      <c r="Q20" s="3"/>
      <c r="R20" s="3"/>
      <c r="S20" s="3"/>
      <c r="T20" s="68"/>
    </row>
    <row r="21" spans="1:20">
      <c r="A21" s="207" t="s">
        <v>196</v>
      </c>
      <c r="B21" s="44"/>
      <c r="C21" s="67"/>
      <c r="D21" s="3"/>
      <c r="E21" s="3"/>
      <c r="F21" s="3"/>
      <c r="G21" s="3"/>
      <c r="H21" s="3"/>
      <c r="I21" s="3"/>
      <c r="J21" s="3"/>
      <c r="K21" s="68"/>
      <c r="L21" s="67"/>
      <c r="M21" s="3"/>
      <c r="N21" s="3"/>
      <c r="O21" s="3"/>
      <c r="P21" s="3"/>
      <c r="Q21" s="3"/>
      <c r="R21" s="3"/>
      <c r="S21" s="3"/>
      <c r="T21" s="68"/>
    </row>
    <row r="22" spans="1:20">
      <c r="A22" s="208"/>
      <c r="B22" s="44"/>
      <c r="C22" s="67"/>
      <c r="D22" s="3"/>
      <c r="E22" s="3"/>
      <c r="F22" s="3"/>
      <c r="G22" s="3"/>
      <c r="H22" s="3"/>
      <c r="I22" s="3"/>
      <c r="J22" s="3"/>
      <c r="K22" s="68"/>
      <c r="L22" s="67"/>
      <c r="M22" s="3"/>
      <c r="N22" s="3"/>
      <c r="O22" s="3"/>
      <c r="P22" s="3"/>
      <c r="Q22" s="3"/>
      <c r="R22" s="3"/>
      <c r="S22" s="3"/>
      <c r="T22" s="68"/>
    </row>
  </sheetData>
  <mergeCells count="20">
    <mergeCell ref="A5:A6"/>
    <mergeCell ref="B2:B4"/>
    <mergeCell ref="A21:A22"/>
    <mergeCell ref="A7:A8"/>
    <mergeCell ref="A9:A10"/>
    <mergeCell ref="A11:A12"/>
    <mergeCell ref="A13:A14"/>
    <mergeCell ref="A15:A16"/>
    <mergeCell ref="A17:A18"/>
    <mergeCell ref="A19:A20"/>
    <mergeCell ref="A1:T1"/>
    <mergeCell ref="A2:A4"/>
    <mergeCell ref="C2:K2"/>
    <mergeCell ref="L2:T2"/>
    <mergeCell ref="C3:E3"/>
    <mergeCell ref="F3:H3"/>
    <mergeCell ref="I3:K3"/>
    <mergeCell ref="L3:N3"/>
    <mergeCell ref="O3:Q3"/>
    <mergeCell ref="R3:T3"/>
  </mergeCells>
  <phoneticPr fontId="2" type="noConversion"/>
  <pageMargins left="0.75" right="0.75" top="1" bottom="1" header="0.4921259845" footer="0.4921259845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</vt:i4>
      </vt:variant>
    </vt:vector>
  </HeadingPairs>
  <TitlesOfParts>
    <vt:vector size="33" baseType="lpstr">
      <vt:lpstr>Hárok1 </vt:lpstr>
      <vt:lpstr>T1 počet študentov</vt:lpstr>
      <vt:lpstr>T1a vývoj počtu študentov</vt:lpstr>
      <vt:lpstr>T2 počet absolventov</vt:lpstr>
      <vt:lpstr>T3a - I.stupen prijatia</vt:lpstr>
      <vt:lpstr>T3B - II. stupen prijatia</vt:lpstr>
      <vt:lpstr>T3C - III stupen prijatia</vt:lpstr>
      <vt:lpstr>T4 štruktúra platiacich</vt:lpstr>
      <vt:lpstr>T5 skolne</vt:lpstr>
      <vt:lpstr>T6 mobility studenti</vt:lpstr>
      <vt:lpstr>T7 profesori</vt:lpstr>
      <vt:lpstr>T8 docenti</vt:lpstr>
      <vt:lpstr>T9 výberové konania</vt:lpstr>
      <vt:lpstr>T10 KKS I</vt:lpstr>
      <vt:lpstr>T11 mobility zam</vt:lpstr>
      <vt:lpstr>T12 záverečné práce</vt:lpstr>
      <vt:lpstr>T13publ činnosť</vt:lpstr>
      <vt:lpstr>T14umel.cinnost</vt:lpstr>
      <vt:lpstr>T15SP</vt:lpstr>
      <vt:lpstr>T16 pozastavene SP</vt:lpstr>
      <vt:lpstr>17 HI konania</vt:lpstr>
      <vt:lpstr>18 HI pozastavene </vt:lpstr>
      <vt:lpstr>T19 vyskumne granty</vt:lpstr>
      <vt:lpstr>T20 iné granty</vt:lpstr>
      <vt:lpstr>T21 umelecká činnosť</vt:lpstr>
      <vt:lpstr>skratky</vt:lpstr>
      <vt:lpstr>'17 HI konania'!Print_Area</vt:lpstr>
      <vt:lpstr>'18 HI pozastavene '!Print_Area</vt:lpstr>
      <vt:lpstr>'Hárok1 '!Print_Area</vt:lpstr>
      <vt:lpstr>'T12 záverečné práce'!Print_Area</vt:lpstr>
      <vt:lpstr>'T19 vyskumne granty'!Print_Area</vt:lpstr>
      <vt:lpstr>'T3C - III stupen prijatia'!Print_Area</vt:lpstr>
      <vt:lpstr>'T9 výberové konania'!Print_Area</vt:lpstr>
    </vt:vector>
  </TitlesOfParts>
  <Company>MŠSR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eva</cp:lastModifiedBy>
  <cp:lastPrinted>2011-04-14T10:56:36Z</cp:lastPrinted>
  <dcterms:created xsi:type="dcterms:W3CDTF">2010-01-11T10:19:31Z</dcterms:created>
  <dcterms:modified xsi:type="dcterms:W3CDTF">2011-04-28T14:26:16Z</dcterms:modified>
</cp:coreProperties>
</file>